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300" windowHeight="8736" activeTab="1"/>
  </bookViews>
  <sheets>
    <sheet name="EA1" sheetId="1" r:id="rId1"/>
    <sheet name="EA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77" i="2"/>
  <c r="J77"/>
  <c r="H77"/>
  <c r="F77"/>
  <c r="D77"/>
  <c r="B77"/>
  <c r="L76"/>
  <c r="K76"/>
  <c r="K77" s="1"/>
  <c r="J76"/>
  <c r="I76"/>
  <c r="I77" s="1"/>
  <c r="H76"/>
  <c r="G76"/>
  <c r="G77" s="1"/>
  <c r="F76"/>
  <c r="E76"/>
  <c r="E77" s="1"/>
  <c r="D76"/>
  <c r="C76"/>
  <c r="C77" s="1"/>
  <c r="B76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R81" i="1"/>
  <c r="Q81"/>
  <c r="P81"/>
  <c r="O81"/>
  <c r="N81"/>
  <c r="M81"/>
  <c r="L81"/>
  <c r="K81"/>
  <c r="I81"/>
  <c r="H81"/>
  <c r="G81"/>
  <c r="F81"/>
  <c r="E81"/>
  <c r="D81"/>
  <c r="C81"/>
  <c r="B81"/>
  <c r="R80"/>
  <c r="Q80"/>
  <c r="P80"/>
  <c r="O80"/>
  <c r="N80"/>
  <c r="M80"/>
  <c r="L80"/>
  <c r="K80"/>
  <c r="I80"/>
  <c r="H80"/>
  <c r="G80"/>
  <c r="F80"/>
  <c r="E80"/>
  <c r="D80"/>
  <c r="C80"/>
  <c r="B80"/>
  <c r="T78"/>
  <c r="T77"/>
  <c r="T76"/>
  <c r="T75"/>
  <c r="T74"/>
  <c r="T73"/>
  <c r="T72"/>
  <c r="T71"/>
  <c r="T70"/>
  <c r="T80" s="1"/>
  <c r="R66"/>
  <c r="Q66"/>
  <c r="P66"/>
  <c r="O66"/>
  <c r="N66"/>
  <c r="M66"/>
  <c r="L66"/>
  <c r="K66"/>
  <c r="I66"/>
  <c r="H66"/>
  <c r="G66"/>
  <c r="F66"/>
  <c r="E66"/>
  <c r="D66"/>
  <c r="C66"/>
  <c r="B66"/>
  <c r="R65"/>
  <c r="Q65"/>
  <c r="P65"/>
  <c r="O65"/>
  <c r="N65"/>
  <c r="M65"/>
  <c r="L65"/>
  <c r="K65"/>
  <c r="I65"/>
  <c r="H65"/>
  <c r="G65"/>
  <c r="F65"/>
  <c r="E65"/>
  <c r="D65"/>
  <c r="C65"/>
  <c r="B65"/>
  <c r="T63"/>
  <c r="T62"/>
  <c r="T61"/>
  <c r="T60"/>
  <c r="T59"/>
  <c r="T58"/>
  <c r="T57"/>
  <c r="T56"/>
  <c r="T55"/>
  <c r="T54"/>
  <c r="T53"/>
  <c r="T52"/>
  <c r="T51"/>
  <c r="T50"/>
  <c r="T66" s="1"/>
  <c r="R46"/>
  <c r="Q46"/>
  <c r="P46"/>
  <c r="O46"/>
  <c r="N46"/>
  <c r="M46"/>
  <c r="L46"/>
  <c r="K46"/>
  <c r="I46"/>
  <c r="H46"/>
  <c r="G46"/>
  <c r="F46"/>
  <c r="E46"/>
  <c r="D46"/>
  <c r="C46"/>
  <c r="B46"/>
  <c r="R45"/>
  <c r="Q45"/>
  <c r="P45"/>
  <c r="O45"/>
  <c r="N45"/>
  <c r="M45"/>
  <c r="L45"/>
  <c r="K45"/>
  <c r="I45"/>
  <c r="H45"/>
  <c r="G45"/>
  <c r="F45"/>
  <c r="E45"/>
  <c r="D45"/>
  <c r="C45"/>
  <c r="B45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46" s="1"/>
  <c r="R20"/>
  <c r="Q20"/>
  <c r="P20"/>
  <c r="O20"/>
  <c r="N20"/>
  <c r="M20"/>
  <c r="L20"/>
  <c r="K20"/>
  <c r="I20"/>
  <c r="H20"/>
  <c r="G20"/>
  <c r="F20"/>
  <c r="E20"/>
  <c r="D20"/>
  <c r="C20"/>
  <c r="B20"/>
  <c r="R19"/>
  <c r="Q19"/>
  <c r="P19"/>
  <c r="O19"/>
  <c r="N19"/>
  <c r="M19"/>
  <c r="L19"/>
  <c r="K19"/>
  <c r="I19"/>
  <c r="H19"/>
  <c r="G19"/>
  <c r="F19"/>
  <c r="E19"/>
  <c r="D19"/>
  <c r="C19"/>
  <c r="B19"/>
  <c r="T17"/>
  <c r="T16"/>
  <c r="T15"/>
  <c r="T14"/>
  <c r="T13"/>
  <c r="T12"/>
  <c r="T11"/>
  <c r="T10"/>
  <c r="T9"/>
  <c r="T8"/>
  <c r="T7"/>
  <c r="T6"/>
  <c r="T19" s="1"/>
  <c r="T45" l="1"/>
  <c r="T65"/>
  <c r="T81"/>
  <c r="T20"/>
</calcChain>
</file>

<file path=xl/sharedStrings.xml><?xml version="1.0" encoding="utf-8"?>
<sst xmlns="http://schemas.openxmlformats.org/spreadsheetml/2006/main" count="192" uniqueCount="38">
  <si>
    <t>ELECTRONIC APPENDIX TABLE EA1</t>
  </si>
  <si>
    <t>MERRILLITE COMPOSITIONS IN LL CHONDRITES: ELECTRON MICROPROBE ANALYSES</t>
  </si>
  <si>
    <t>Formula on the basis of 56 oxygens</t>
  </si>
  <si>
    <t>Bo Xian</t>
  </si>
  <si>
    <t xml:space="preserve">   CaO   </t>
  </si>
  <si>
    <t xml:space="preserve">   MgO   </t>
  </si>
  <si>
    <t xml:space="preserve">   FeO   </t>
  </si>
  <si>
    <r>
      <t xml:space="preserve">   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O  </t>
    </r>
  </si>
  <si>
    <r>
      <t xml:space="preserve">   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</si>
  <si>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   Y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</si>
  <si>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   Ce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 xml:space="preserve"> </t>
    </r>
  </si>
  <si>
    <t xml:space="preserve">  Total  </t>
  </si>
  <si>
    <t xml:space="preserve">      Ca </t>
  </si>
  <si>
    <t xml:space="preserve">      Mg </t>
  </si>
  <si>
    <t xml:space="preserve">      Fe </t>
  </si>
  <si>
    <t xml:space="preserve">      Na </t>
  </si>
  <si>
    <t xml:space="preserve">      P  </t>
  </si>
  <si>
    <t xml:space="preserve">      Y  </t>
  </si>
  <si>
    <t xml:space="preserve">      Ce </t>
  </si>
  <si>
    <t>mg#</t>
  </si>
  <si>
    <t>Mean</t>
  </si>
  <si>
    <t>1-sigma</t>
  </si>
  <si>
    <t>Bjurbole</t>
  </si>
  <si>
    <t>mean</t>
  </si>
  <si>
    <t>Tuxtuac</t>
  </si>
  <si>
    <t>stdev</t>
  </si>
  <si>
    <t>St. Severin</t>
  </si>
  <si>
    <t>ELECTRONIC APPENDIX TABLE EA2</t>
  </si>
  <si>
    <t>APATITE COMPOSITIONS IN LL CHONDRITES: ELECTRON MICROPROBE ANALYSES</t>
  </si>
  <si>
    <t>Formula based on 13 anions</t>
  </si>
  <si>
    <t xml:space="preserve">   F     </t>
  </si>
  <si>
    <t xml:space="preserve">   Cl    </t>
  </si>
  <si>
    <t>-O=F,Cl</t>
  </si>
  <si>
    <t xml:space="preserve">      F  </t>
  </si>
  <si>
    <t xml:space="preserve">      Cl </t>
  </si>
  <si>
    <t>"Other" anion by diff</t>
  </si>
  <si>
    <t>average</t>
  </si>
  <si>
    <t>St Severin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</si>
</sst>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9.75"/>
      <name val="Arial"/>
      <family val="2"/>
    </font>
    <font>
      <i/>
      <sz val="9.75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0" fontId="4" fillId="0" borderId="0" xfId="1" applyFont="1"/>
    <xf numFmtId="2" fontId="5" fillId="0" borderId="0" xfId="1" applyNumberFormat="1" applyFont="1"/>
    <xf numFmtId="0" fontId="1" fillId="0" borderId="1" xfId="0" applyFon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2" fontId="1" fillId="0" borderId="1" xfId="0" applyNumberFormat="1" applyFont="1" applyBorder="1"/>
    <xf numFmtId="0" fontId="4" fillId="0" borderId="1" xfId="1" applyFont="1" applyBorder="1"/>
    <xf numFmtId="2" fontId="5" fillId="0" borderId="1" xfId="1" applyNumberFormat="1" applyFont="1" applyBorder="1"/>
    <xf numFmtId="0" fontId="7" fillId="0" borderId="0" xfId="0" applyFont="1"/>
    <xf numFmtId="0" fontId="7" fillId="0" borderId="1" xfId="0" quotePrefix="1" applyFont="1" applyFill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2" fontId="1" fillId="0" borderId="0" xfId="0" applyNumberFormat="1" applyFont="1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Border="1"/>
  </cellXfs>
  <cellStyles count="2">
    <cellStyle name="Normal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48"/>
  <sheetViews>
    <sheetView workbookViewId="0"/>
  </sheetViews>
  <sheetFormatPr defaultRowHeight="14.4"/>
  <cols>
    <col min="1" max="1" width="16.5546875" customWidth="1"/>
    <col min="2" max="2" width="9.109375" style="2" customWidth="1"/>
    <col min="6" max="6" width="9.109375" style="2" customWidth="1"/>
    <col min="10" max="10" width="4.88671875" customWidth="1"/>
    <col min="18" max="18" width="9.109375" style="3" customWidth="1"/>
    <col min="19" max="19" width="4.88671875" customWidth="1"/>
    <col min="20" max="20" width="9.109375" style="3" customWidth="1"/>
    <col min="36" max="36" width="9.109375" customWidth="1"/>
    <col min="257" max="257" width="16.5546875" customWidth="1"/>
    <col min="258" max="258" width="9.109375" customWidth="1"/>
    <col min="262" max="262" width="9.109375" customWidth="1"/>
    <col min="266" max="266" width="4.88671875" customWidth="1"/>
    <col min="274" max="274" width="9.109375" customWidth="1"/>
    <col min="275" max="275" width="4.88671875" customWidth="1"/>
    <col min="276" max="276" width="9.109375" customWidth="1"/>
    <col min="292" max="292" width="9.109375" customWidth="1"/>
    <col min="513" max="513" width="16.5546875" customWidth="1"/>
    <col min="514" max="514" width="9.109375" customWidth="1"/>
    <col min="518" max="518" width="9.109375" customWidth="1"/>
    <col min="522" max="522" width="4.88671875" customWidth="1"/>
    <col min="530" max="530" width="9.109375" customWidth="1"/>
    <col min="531" max="531" width="4.88671875" customWidth="1"/>
    <col min="532" max="532" width="9.109375" customWidth="1"/>
    <col min="548" max="548" width="9.109375" customWidth="1"/>
    <col min="769" max="769" width="16.5546875" customWidth="1"/>
    <col min="770" max="770" width="9.109375" customWidth="1"/>
    <col min="774" max="774" width="9.109375" customWidth="1"/>
    <col min="778" max="778" width="4.88671875" customWidth="1"/>
    <col min="786" max="786" width="9.109375" customWidth="1"/>
    <col min="787" max="787" width="4.88671875" customWidth="1"/>
    <col min="788" max="788" width="9.109375" customWidth="1"/>
    <col min="804" max="804" width="9.109375" customWidth="1"/>
    <col min="1025" max="1025" width="16.5546875" customWidth="1"/>
    <col min="1026" max="1026" width="9.109375" customWidth="1"/>
    <col min="1030" max="1030" width="9.109375" customWidth="1"/>
    <col min="1034" max="1034" width="4.88671875" customWidth="1"/>
    <col min="1042" max="1042" width="9.109375" customWidth="1"/>
    <col min="1043" max="1043" width="4.88671875" customWidth="1"/>
    <col min="1044" max="1044" width="9.109375" customWidth="1"/>
    <col min="1060" max="1060" width="9.109375" customWidth="1"/>
    <col min="1281" max="1281" width="16.5546875" customWidth="1"/>
    <col min="1282" max="1282" width="9.109375" customWidth="1"/>
    <col min="1286" max="1286" width="9.109375" customWidth="1"/>
    <col min="1290" max="1290" width="4.88671875" customWidth="1"/>
    <col min="1298" max="1298" width="9.109375" customWidth="1"/>
    <col min="1299" max="1299" width="4.88671875" customWidth="1"/>
    <col min="1300" max="1300" width="9.109375" customWidth="1"/>
    <col min="1316" max="1316" width="9.109375" customWidth="1"/>
    <col min="1537" max="1537" width="16.5546875" customWidth="1"/>
    <col min="1538" max="1538" width="9.109375" customWidth="1"/>
    <col min="1542" max="1542" width="9.109375" customWidth="1"/>
    <col min="1546" max="1546" width="4.88671875" customWidth="1"/>
    <col min="1554" max="1554" width="9.109375" customWidth="1"/>
    <col min="1555" max="1555" width="4.88671875" customWidth="1"/>
    <col min="1556" max="1556" width="9.109375" customWidth="1"/>
    <col min="1572" max="1572" width="9.109375" customWidth="1"/>
    <col min="1793" max="1793" width="16.5546875" customWidth="1"/>
    <col min="1794" max="1794" width="9.109375" customWidth="1"/>
    <col min="1798" max="1798" width="9.109375" customWidth="1"/>
    <col min="1802" max="1802" width="4.88671875" customWidth="1"/>
    <col min="1810" max="1810" width="9.109375" customWidth="1"/>
    <col min="1811" max="1811" width="4.88671875" customWidth="1"/>
    <col min="1812" max="1812" width="9.109375" customWidth="1"/>
    <col min="1828" max="1828" width="9.109375" customWidth="1"/>
    <col min="2049" max="2049" width="16.5546875" customWidth="1"/>
    <col min="2050" max="2050" width="9.109375" customWidth="1"/>
    <col min="2054" max="2054" width="9.109375" customWidth="1"/>
    <col min="2058" max="2058" width="4.88671875" customWidth="1"/>
    <col min="2066" max="2066" width="9.109375" customWidth="1"/>
    <col min="2067" max="2067" width="4.88671875" customWidth="1"/>
    <col min="2068" max="2068" width="9.109375" customWidth="1"/>
    <col min="2084" max="2084" width="9.109375" customWidth="1"/>
    <col min="2305" max="2305" width="16.5546875" customWidth="1"/>
    <col min="2306" max="2306" width="9.109375" customWidth="1"/>
    <col min="2310" max="2310" width="9.109375" customWidth="1"/>
    <col min="2314" max="2314" width="4.88671875" customWidth="1"/>
    <col min="2322" max="2322" width="9.109375" customWidth="1"/>
    <col min="2323" max="2323" width="4.88671875" customWidth="1"/>
    <col min="2324" max="2324" width="9.109375" customWidth="1"/>
    <col min="2340" max="2340" width="9.109375" customWidth="1"/>
    <col min="2561" max="2561" width="16.5546875" customWidth="1"/>
    <col min="2562" max="2562" width="9.109375" customWidth="1"/>
    <col min="2566" max="2566" width="9.109375" customWidth="1"/>
    <col min="2570" max="2570" width="4.88671875" customWidth="1"/>
    <col min="2578" max="2578" width="9.109375" customWidth="1"/>
    <col min="2579" max="2579" width="4.88671875" customWidth="1"/>
    <col min="2580" max="2580" width="9.109375" customWidth="1"/>
    <col min="2596" max="2596" width="9.109375" customWidth="1"/>
    <col min="2817" max="2817" width="16.5546875" customWidth="1"/>
    <col min="2818" max="2818" width="9.109375" customWidth="1"/>
    <col min="2822" max="2822" width="9.109375" customWidth="1"/>
    <col min="2826" max="2826" width="4.88671875" customWidth="1"/>
    <col min="2834" max="2834" width="9.109375" customWidth="1"/>
    <col min="2835" max="2835" width="4.88671875" customWidth="1"/>
    <col min="2836" max="2836" width="9.109375" customWidth="1"/>
    <col min="2852" max="2852" width="9.109375" customWidth="1"/>
    <col min="3073" max="3073" width="16.5546875" customWidth="1"/>
    <col min="3074" max="3074" width="9.109375" customWidth="1"/>
    <col min="3078" max="3078" width="9.109375" customWidth="1"/>
    <col min="3082" max="3082" width="4.88671875" customWidth="1"/>
    <col min="3090" max="3090" width="9.109375" customWidth="1"/>
    <col min="3091" max="3091" width="4.88671875" customWidth="1"/>
    <col min="3092" max="3092" width="9.109375" customWidth="1"/>
    <col min="3108" max="3108" width="9.109375" customWidth="1"/>
    <col min="3329" max="3329" width="16.5546875" customWidth="1"/>
    <col min="3330" max="3330" width="9.109375" customWidth="1"/>
    <col min="3334" max="3334" width="9.109375" customWidth="1"/>
    <col min="3338" max="3338" width="4.88671875" customWidth="1"/>
    <col min="3346" max="3346" width="9.109375" customWidth="1"/>
    <col min="3347" max="3347" width="4.88671875" customWidth="1"/>
    <col min="3348" max="3348" width="9.109375" customWidth="1"/>
    <col min="3364" max="3364" width="9.109375" customWidth="1"/>
    <col min="3585" max="3585" width="16.5546875" customWidth="1"/>
    <col min="3586" max="3586" width="9.109375" customWidth="1"/>
    <col min="3590" max="3590" width="9.109375" customWidth="1"/>
    <col min="3594" max="3594" width="4.88671875" customWidth="1"/>
    <col min="3602" max="3602" width="9.109375" customWidth="1"/>
    <col min="3603" max="3603" width="4.88671875" customWidth="1"/>
    <col min="3604" max="3604" width="9.109375" customWidth="1"/>
    <col min="3620" max="3620" width="9.109375" customWidth="1"/>
    <col min="3841" max="3841" width="16.5546875" customWidth="1"/>
    <col min="3842" max="3842" width="9.109375" customWidth="1"/>
    <col min="3846" max="3846" width="9.109375" customWidth="1"/>
    <col min="3850" max="3850" width="4.88671875" customWidth="1"/>
    <col min="3858" max="3858" width="9.109375" customWidth="1"/>
    <col min="3859" max="3859" width="4.88671875" customWidth="1"/>
    <col min="3860" max="3860" width="9.109375" customWidth="1"/>
    <col min="3876" max="3876" width="9.109375" customWidth="1"/>
    <col min="4097" max="4097" width="16.5546875" customWidth="1"/>
    <col min="4098" max="4098" width="9.109375" customWidth="1"/>
    <col min="4102" max="4102" width="9.109375" customWidth="1"/>
    <col min="4106" max="4106" width="4.88671875" customWidth="1"/>
    <col min="4114" max="4114" width="9.109375" customWidth="1"/>
    <col min="4115" max="4115" width="4.88671875" customWidth="1"/>
    <col min="4116" max="4116" width="9.109375" customWidth="1"/>
    <col min="4132" max="4132" width="9.109375" customWidth="1"/>
    <col min="4353" max="4353" width="16.5546875" customWidth="1"/>
    <col min="4354" max="4354" width="9.109375" customWidth="1"/>
    <col min="4358" max="4358" width="9.109375" customWidth="1"/>
    <col min="4362" max="4362" width="4.88671875" customWidth="1"/>
    <col min="4370" max="4370" width="9.109375" customWidth="1"/>
    <col min="4371" max="4371" width="4.88671875" customWidth="1"/>
    <col min="4372" max="4372" width="9.109375" customWidth="1"/>
    <col min="4388" max="4388" width="9.109375" customWidth="1"/>
    <col min="4609" max="4609" width="16.5546875" customWidth="1"/>
    <col min="4610" max="4610" width="9.109375" customWidth="1"/>
    <col min="4614" max="4614" width="9.109375" customWidth="1"/>
    <col min="4618" max="4618" width="4.88671875" customWidth="1"/>
    <col min="4626" max="4626" width="9.109375" customWidth="1"/>
    <col min="4627" max="4627" width="4.88671875" customWidth="1"/>
    <col min="4628" max="4628" width="9.109375" customWidth="1"/>
    <col min="4644" max="4644" width="9.109375" customWidth="1"/>
    <col min="4865" max="4865" width="16.5546875" customWidth="1"/>
    <col min="4866" max="4866" width="9.109375" customWidth="1"/>
    <col min="4870" max="4870" width="9.109375" customWidth="1"/>
    <col min="4874" max="4874" width="4.88671875" customWidth="1"/>
    <col min="4882" max="4882" width="9.109375" customWidth="1"/>
    <col min="4883" max="4883" width="4.88671875" customWidth="1"/>
    <col min="4884" max="4884" width="9.109375" customWidth="1"/>
    <col min="4900" max="4900" width="9.109375" customWidth="1"/>
    <col min="5121" max="5121" width="16.5546875" customWidth="1"/>
    <col min="5122" max="5122" width="9.109375" customWidth="1"/>
    <col min="5126" max="5126" width="9.109375" customWidth="1"/>
    <col min="5130" max="5130" width="4.88671875" customWidth="1"/>
    <col min="5138" max="5138" width="9.109375" customWidth="1"/>
    <col min="5139" max="5139" width="4.88671875" customWidth="1"/>
    <col min="5140" max="5140" width="9.109375" customWidth="1"/>
    <col min="5156" max="5156" width="9.109375" customWidth="1"/>
    <col min="5377" max="5377" width="16.5546875" customWidth="1"/>
    <col min="5378" max="5378" width="9.109375" customWidth="1"/>
    <col min="5382" max="5382" width="9.109375" customWidth="1"/>
    <col min="5386" max="5386" width="4.88671875" customWidth="1"/>
    <col min="5394" max="5394" width="9.109375" customWidth="1"/>
    <col min="5395" max="5395" width="4.88671875" customWidth="1"/>
    <col min="5396" max="5396" width="9.109375" customWidth="1"/>
    <col min="5412" max="5412" width="9.109375" customWidth="1"/>
    <col min="5633" max="5633" width="16.5546875" customWidth="1"/>
    <col min="5634" max="5634" width="9.109375" customWidth="1"/>
    <col min="5638" max="5638" width="9.109375" customWidth="1"/>
    <col min="5642" max="5642" width="4.88671875" customWidth="1"/>
    <col min="5650" max="5650" width="9.109375" customWidth="1"/>
    <col min="5651" max="5651" width="4.88671875" customWidth="1"/>
    <col min="5652" max="5652" width="9.109375" customWidth="1"/>
    <col min="5668" max="5668" width="9.109375" customWidth="1"/>
    <col min="5889" max="5889" width="16.5546875" customWidth="1"/>
    <col min="5890" max="5890" width="9.109375" customWidth="1"/>
    <col min="5894" max="5894" width="9.109375" customWidth="1"/>
    <col min="5898" max="5898" width="4.88671875" customWidth="1"/>
    <col min="5906" max="5906" width="9.109375" customWidth="1"/>
    <col min="5907" max="5907" width="4.88671875" customWidth="1"/>
    <col min="5908" max="5908" width="9.109375" customWidth="1"/>
    <col min="5924" max="5924" width="9.109375" customWidth="1"/>
    <col min="6145" max="6145" width="16.5546875" customWidth="1"/>
    <col min="6146" max="6146" width="9.109375" customWidth="1"/>
    <col min="6150" max="6150" width="9.109375" customWidth="1"/>
    <col min="6154" max="6154" width="4.88671875" customWidth="1"/>
    <col min="6162" max="6162" width="9.109375" customWidth="1"/>
    <col min="6163" max="6163" width="4.88671875" customWidth="1"/>
    <col min="6164" max="6164" width="9.109375" customWidth="1"/>
    <col min="6180" max="6180" width="9.109375" customWidth="1"/>
    <col min="6401" max="6401" width="16.5546875" customWidth="1"/>
    <col min="6402" max="6402" width="9.109375" customWidth="1"/>
    <col min="6406" max="6406" width="9.109375" customWidth="1"/>
    <col min="6410" max="6410" width="4.88671875" customWidth="1"/>
    <col min="6418" max="6418" width="9.109375" customWidth="1"/>
    <col min="6419" max="6419" width="4.88671875" customWidth="1"/>
    <col min="6420" max="6420" width="9.109375" customWidth="1"/>
    <col min="6436" max="6436" width="9.109375" customWidth="1"/>
    <col min="6657" max="6657" width="16.5546875" customWidth="1"/>
    <col min="6658" max="6658" width="9.109375" customWidth="1"/>
    <col min="6662" max="6662" width="9.109375" customWidth="1"/>
    <col min="6666" max="6666" width="4.88671875" customWidth="1"/>
    <col min="6674" max="6674" width="9.109375" customWidth="1"/>
    <col min="6675" max="6675" width="4.88671875" customWidth="1"/>
    <col min="6676" max="6676" width="9.109375" customWidth="1"/>
    <col min="6692" max="6692" width="9.109375" customWidth="1"/>
    <col min="6913" max="6913" width="16.5546875" customWidth="1"/>
    <col min="6914" max="6914" width="9.109375" customWidth="1"/>
    <col min="6918" max="6918" width="9.109375" customWidth="1"/>
    <col min="6922" max="6922" width="4.88671875" customWidth="1"/>
    <col min="6930" max="6930" width="9.109375" customWidth="1"/>
    <col min="6931" max="6931" width="4.88671875" customWidth="1"/>
    <col min="6932" max="6932" width="9.109375" customWidth="1"/>
    <col min="6948" max="6948" width="9.109375" customWidth="1"/>
    <col min="7169" max="7169" width="16.5546875" customWidth="1"/>
    <col min="7170" max="7170" width="9.109375" customWidth="1"/>
    <col min="7174" max="7174" width="9.109375" customWidth="1"/>
    <col min="7178" max="7178" width="4.88671875" customWidth="1"/>
    <col min="7186" max="7186" width="9.109375" customWidth="1"/>
    <col min="7187" max="7187" width="4.88671875" customWidth="1"/>
    <col min="7188" max="7188" width="9.109375" customWidth="1"/>
    <col min="7204" max="7204" width="9.109375" customWidth="1"/>
    <col min="7425" max="7425" width="16.5546875" customWidth="1"/>
    <col min="7426" max="7426" width="9.109375" customWidth="1"/>
    <col min="7430" max="7430" width="9.109375" customWidth="1"/>
    <col min="7434" max="7434" width="4.88671875" customWidth="1"/>
    <col min="7442" max="7442" width="9.109375" customWidth="1"/>
    <col min="7443" max="7443" width="4.88671875" customWidth="1"/>
    <col min="7444" max="7444" width="9.109375" customWidth="1"/>
    <col min="7460" max="7460" width="9.109375" customWidth="1"/>
    <col min="7681" max="7681" width="16.5546875" customWidth="1"/>
    <col min="7682" max="7682" width="9.109375" customWidth="1"/>
    <col min="7686" max="7686" width="9.109375" customWidth="1"/>
    <col min="7690" max="7690" width="4.88671875" customWidth="1"/>
    <col min="7698" max="7698" width="9.109375" customWidth="1"/>
    <col min="7699" max="7699" width="4.88671875" customWidth="1"/>
    <col min="7700" max="7700" width="9.109375" customWidth="1"/>
    <col min="7716" max="7716" width="9.109375" customWidth="1"/>
    <col min="7937" max="7937" width="16.5546875" customWidth="1"/>
    <col min="7938" max="7938" width="9.109375" customWidth="1"/>
    <col min="7942" max="7942" width="9.109375" customWidth="1"/>
    <col min="7946" max="7946" width="4.88671875" customWidth="1"/>
    <col min="7954" max="7954" width="9.109375" customWidth="1"/>
    <col min="7955" max="7955" width="4.88671875" customWidth="1"/>
    <col min="7956" max="7956" width="9.109375" customWidth="1"/>
    <col min="7972" max="7972" width="9.109375" customWidth="1"/>
    <col min="8193" max="8193" width="16.5546875" customWidth="1"/>
    <col min="8194" max="8194" width="9.109375" customWidth="1"/>
    <col min="8198" max="8198" width="9.109375" customWidth="1"/>
    <col min="8202" max="8202" width="4.88671875" customWidth="1"/>
    <col min="8210" max="8210" width="9.109375" customWidth="1"/>
    <col min="8211" max="8211" width="4.88671875" customWidth="1"/>
    <col min="8212" max="8212" width="9.109375" customWidth="1"/>
    <col min="8228" max="8228" width="9.109375" customWidth="1"/>
    <col min="8449" max="8449" width="16.5546875" customWidth="1"/>
    <col min="8450" max="8450" width="9.109375" customWidth="1"/>
    <col min="8454" max="8454" width="9.109375" customWidth="1"/>
    <col min="8458" max="8458" width="4.88671875" customWidth="1"/>
    <col min="8466" max="8466" width="9.109375" customWidth="1"/>
    <col min="8467" max="8467" width="4.88671875" customWidth="1"/>
    <col min="8468" max="8468" width="9.109375" customWidth="1"/>
    <col min="8484" max="8484" width="9.109375" customWidth="1"/>
    <col min="8705" max="8705" width="16.5546875" customWidth="1"/>
    <col min="8706" max="8706" width="9.109375" customWidth="1"/>
    <col min="8710" max="8710" width="9.109375" customWidth="1"/>
    <col min="8714" max="8714" width="4.88671875" customWidth="1"/>
    <col min="8722" max="8722" width="9.109375" customWidth="1"/>
    <col min="8723" max="8723" width="4.88671875" customWidth="1"/>
    <col min="8724" max="8724" width="9.109375" customWidth="1"/>
    <col min="8740" max="8740" width="9.109375" customWidth="1"/>
    <col min="8961" max="8961" width="16.5546875" customWidth="1"/>
    <col min="8962" max="8962" width="9.109375" customWidth="1"/>
    <col min="8966" max="8966" width="9.109375" customWidth="1"/>
    <col min="8970" max="8970" width="4.88671875" customWidth="1"/>
    <col min="8978" max="8978" width="9.109375" customWidth="1"/>
    <col min="8979" max="8979" width="4.88671875" customWidth="1"/>
    <col min="8980" max="8980" width="9.109375" customWidth="1"/>
    <col min="8996" max="8996" width="9.109375" customWidth="1"/>
    <col min="9217" max="9217" width="16.5546875" customWidth="1"/>
    <col min="9218" max="9218" width="9.109375" customWidth="1"/>
    <col min="9222" max="9222" width="9.109375" customWidth="1"/>
    <col min="9226" max="9226" width="4.88671875" customWidth="1"/>
    <col min="9234" max="9234" width="9.109375" customWidth="1"/>
    <col min="9235" max="9235" width="4.88671875" customWidth="1"/>
    <col min="9236" max="9236" width="9.109375" customWidth="1"/>
    <col min="9252" max="9252" width="9.109375" customWidth="1"/>
    <col min="9473" max="9473" width="16.5546875" customWidth="1"/>
    <col min="9474" max="9474" width="9.109375" customWidth="1"/>
    <col min="9478" max="9478" width="9.109375" customWidth="1"/>
    <col min="9482" max="9482" width="4.88671875" customWidth="1"/>
    <col min="9490" max="9490" width="9.109375" customWidth="1"/>
    <col min="9491" max="9491" width="4.88671875" customWidth="1"/>
    <col min="9492" max="9492" width="9.109375" customWidth="1"/>
    <col min="9508" max="9508" width="9.109375" customWidth="1"/>
    <col min="9729" max="9729" width="16.5546875" customWidth="1"/>
    <col min="9730" max="9730" width="9.109375" customWidth="1"/>
    <col min="9734" max="9734" width="9.109375" customWidth="1"/>
    <col min="9738" max="9738" width="4.88671875" customWidth="1"/>
    <col min="9746" max="9746" width="9.109375" customWidth="1"/>
    <col min="9747" max="9747" width="4.88671875" customWidth="1"/>
    <col min="9748" max="9748" width="9.109375" customWidth="1"/>
    <col min="9764" max="9764" width="9.109375" customWidth="1"/>
    <col min="9985" max="9985" width="16.5546875" customWidth="1"/>
    <col min="9986" max="9986" width="9.109375" customWidth="1"/>
    <col min="9990" max="9990" width="9.109375" customWidth="1"/>
    <col min="9994" max="9994" width="4.88671875" customWidth="1"/>
    <col min="10002" max="10002" width="9.109375" customWidth="1"/>
    <col min="10003" max="10003" width="4.88671875" customWidth="1"/>
    <col min="10004" max="10004" width="9.109375" customWidth="1"/>
    <col min="10020" max="10020" width="9.109375" customWidth="1"/>
    <col min="10241" max="10241" width="16.5546875" customWidth="1"/>
    <col min="10242" max="10242" width="9.109375" customWidth="1"/>
    <col min="10246" max="10246" width="9.109375" customWidth="1"/>
    <col min="10250" max="10250" width="4.88671875" customWidth="1"/>
    <col min="10258" max="10258" width="9.109375" customWidth="1"/>
    <col min="10259" max="10259" width="4.88671875" customWidth="1"/>
    <col min="10260" max="10260" width="9.109375" customWidth="1"/>
    <col min="10276" max="10276" width="9.109375" customWidth="1"/>
    <col min="10497" max="10497" width="16.5546875" customWidth="1"/>
    <col min="10498" max="10498" width="9.109375" customWidth="1"/>
    <col min="10502" max="10502" width="9.109375" customWidth="1"/>
    <col min="10506" max="10506" width="4.88671875" customWidth="1"/>
    <col min="10514" max="10514" width="9.109375" customWidth="1"/>
    <col min="10515" max="10515" width="4.88671875" customWidth="1"/>
    <col min="10516" max="10516" width="9.109375" customWidth="1"/>
    <col min="10532" max="10532" width="9.109375" customWidth="1"/>
    <col min="10753" max="10753" width="16.5546875" customWidth="1"/>
    <col min="10754" max="10754" width="9.109375" customWidth="1"/>
    <col min="10758" max="10758" width="9.109375" customWidth="1"/>
    <col min="10762" max="10762" width="4.88671875" customWidth="1"/>
    <col min="10770" max="10770" width="9.109375" customWidth="1"/>
    <col min="10771" max="10771" width="4.88671875" customWidth="1"/>
    <col min="10772" max="10772" width="9.109375" customWidth="1"/>
    <col min="10788" max="10788" width="9.109375" customWidth="1"/>
    <col min="11009" max="11009" width="16.5546875" customWidth="1"/>
    <col min="11010" max="11010" width="9.109375" customWidth="1"/>
    <col min="11014" max="11014" width="9.109375" customWidth="1"/>
    <col min="11018" max="11018" width="4.88671875" customWidth="1"/>
    <col min="11026" max="11026" width="9.109375" customWidth="1"/>
    <col min="11027" max="11027" width="4.88671875" customWidth="1"/>
    <col min="11028" max="11028" width="9.109375" customWidth="1"/>
    <col min="11044" max="11044" width="9.109375" customWidth="1"/>
    <col min="11265" max="11265" width="16.5546875" customWidth="1"/>
    <col min="11266" max="11266" width="9.109375" customWidth="1"/>
    <col min="11270" max="11270" width="9.109375" customWidth="1"/>
    <col min="11274" max="11274" width="4.88671875" customWidth="1"/>
    <col min="11282" max="11282" width="9.109375" customWidth="1"/>
    <col min="11283" max="11283" width="4.88671875" customWidth="1"/>
    <col min="11284" max="11284" width="9.109375" customWidth="1"/>
    <col min="11300" max="11300" width="9.109375" customWidth="1"/>
    <col min="11521" max="11521" width="16.5546875" customWidth="1"/>
    <col min="11522" max="11522" width="9.109375" customWidth="1"/>
    <col min="11526" max="11526" width="9.109375" customWidth="1"/>
    <col min="11530" max="11530" width="4.88671875" customWidth="1"/>
    <col min="11538" max="11538" width="9.109375" customWidth="1"/>
    <col min="11539" max="11539" width="4.88671875" customWidth="1"/>
    <col min="11540" max="11540" width="9.109375" customWidth="1"/>
    <col min="11556" max="11556" width="9.109375" customWidth="1"/>
    <col min="11777" max="11777" width="16.5546875" customWidth="1"/>
    <col min="11778" max="11778" width="9.109375" customWidth="1"/>
    <col min="11782" max="11782" width="9.109375" customWidth="1"/>
    <col min="11786" max="11786" width="4.88671875" customWidth="1"/>
    <col min="11794" max="11794" width="9.109375" customWidth="1"/>
    <col min="11795" max="11795" width="4.88671875" customWidth="1"/>
    <col min="11796" max="11796" width="9.109375" customWidth="1"/>
    <col min="11812" max="11812" width="9.109375" customWidth="1"/>
    <col min="12033" max="12033" width="16.5546875" customWidth="1"/>
    <col min="12034" max="12034" width="9.109375" customWidth="1"/>
    <col min="12038" max="12038" width="9.109375" customWidth="1"/>
    <col min="12042" max="12042" width="4.88671875" customWidth="1"/>
    <col min="12050" max="12050" width="9.109375" customWidth="1"/>
    <col min="12051" max="12051" width="4.88671875" customWidth="1"/>
    <col min="12052" max="12052" width="9.109375" customWidth="1"/>
    <col min="12068" max="12068" width="9.109375" customWidth="1"/>
    <col min="12289" max="12289" width="16.5546875" customWidth="1"/>
    <col min="12290" max="12290" width="9.109375" customWidth="1"/>
    <col min="12294" max="12294" width="9.109375" customWidth="1"/>
    <col min="12298" max="12298" width="4.88671875" customWidth="1"/>
    <col min="12306" max="12306" width="9.109375" customWidth="1"/>
    <col min="12307" max="12307" width="4.88671875" customWidth="1"/>
    <col min="12308" max="12308" width="9.109375" customWidth="1"/>
    <col min="12324" max="12324" width="9.109375" customWidth="1"/>
    <col min="12545" max="12545" width="16.5546875" customWidth="1"/>
    <col min="12546" max="12546" width="9.109375" customWidth="1"/>
    <col min="12550" max="12550" width="9.109375" customWidth="1"/>
    <col min="12554" max="12554" width="4.88671875" customWidth="1"/>
    <col min="12562" max="12562" width="9.109375" customWidth="1"/>
    <col min="12563" max="12563" width="4.88671875" customWidth="1"/>
    <col min="12564" max="12564" width="9.109375" customWidth="1"/>
    <col min="12580" max="12580" width="9.109375" customWidth="1"/>
    <col min="12801" max="12801" width="16.5546875" customWidth="1"/>
    <col min="12802" max="12802" width="9.109375" customWidth="1"/>
    <col min="12806" max="12806" width="9.109375" customWidth="1"/>
    <col min="12810" max="12810" width="4.88671875" customWidth="1"/>
    <col min="12818" max="12818" width="9.109375" customWidth="1"/>
    <col min="12819" max="12819" width="4.88671875" customWidth="1"/>
    <col min="12820" max="12820" width="9.109375" customWidth="1"/>
    <col min="12836" max="12836" width="9.109375" customWidth="1"/>
    <col min="13057" max="13057" width="16.5546875" customWidth="1"/>
    <col min="13058" max="13058" width="9.109375" customWidth="1"/>
    <col min="13062" max="13062" width="9.109375" customWidth="1"/>
    <col min="13066" max="13066" width="4.88671875" customWidth="1"/>
    <col min="13074" max="13074" width="9.109375" customWidth="1"/>
    <col min="13075" max="13075" width="4.88671875" customWidth="1"/>
    <col min="13076" max="13076" width="9.109375" customWidth="1"/>
    <col min="13092" max="13092" width="9.109375" customWidth="1"/>
    <col min="13313" max="13313" width="16.5546875" customWidth="1"/>
    <col min="13314" max="13314" width="9.109375" customWidth="1"/>
    <col min="13318" max="13318" width="9.109375" customWidth="1"/>
    <col min="13322" max="13322" width="4.88671875" customWidth="1"/>
    <col min="13330" max="13330" width="9.109375" customWidth="1"/>
    <col min="13331" max="13331" width="4.88671875" customWidth="1"/>
    <col min="13332" max="13332" width="9.109375" customWidth="1"/>
    <col min="13348" max="13348" width="9.109375" customWidth="1"/>
    <col min="13569" max="13569" width="16.5546875" customWidth="1"/>
    <col min="13570" max="13570" width="9.109375" customWidth="1"/>
    <col min="13574" max="13574" width="9.109375" customWidth="1"/>
    <col min="13578" max="13578" width="4.88671875" customWidth="1"/>
    <col min="13586" max="13586" width="9.109375" customWidth="1"/>
    <col min="13587" max="13587" width="4.88671875" customWidth="1"/>
    <col min="13588" max="13588" width="9.109375" customWidth="1"/>
    <col min="13604" max="13604" width="9.109375" customWidth="1"/>
    <col min="13825" max="13825" width="16.5546875" customWidth="1"/>
    <col min="13826" max="13826" width="9.109375" customWidth="1"/>
    <col min="13830" max="13830" width="9.109375" customWidth="1"/>
    <col min="13834" max="13834" width="4.88671875" customWidth="1"/>
    <col min="13842" max="13842" width="9.109375" customWidth="1"/>
    <col min="13843" max="13843" width="4.88671875" customWidth="1"/>
    <col min="13844" max="13844" width="9.109375" customWidth="1"/>
    <col min="13860" max="13860" width="9.109375" customWidth="1"/>
    <col min="14081" max="14081" width="16.5546875" customWidth="1"/>
    <col min="14082" max="14082" width="9.109375" customWidth="1"/>
    <col min="14086" max="14086" width="9.109375" customWidth="1"/>
    <col min="14090" max="14090" width="4.88671875" customWidth="1"/>
    <col min="14098" max="14098" width="9.109375" customWidth="1"/>
    <col min="14099" max="14099" width="4.88671875" customWidth="1"/>
    <col min="14100" max="14100" width="9.109375" customWidth="1"/>
    <col min="14116" max="14116" width="9.109375" customWidth="1"/>
    <col min="14337" max="14337" width="16.5546875" customWidth="1"/>
    <col min="14338" max="14338" width="9.109375" customWidth="1"/>
    <col min="14342" max="14342" width="9.109375" customWidth="1"/>
    <col min="14346" max="14346" width="4.88671875" customWidth="1"/>
    <col min="14354" max="14354" width="9.109375" customWidth="1"/>
    <col min="14355" max="14355" width="4.88671875" customWidth="1"/>
    <col min="14356" max="14356" width="9.109375" customWidth="1"/>
    <col min="14372" max="14372" width="9.109375" customWidth="1"/>
    <col min="14593" max="14593" width="16.5546875" customWidth="1"/>
    <col min="14594" max="14594" width="9.109375" customWidth="1"/>
    <col min="14598" max="14598" width="9.109375" customWidth="1"/>
    <col min="14602" max="14602" width="4.88671875" customWidth="1"/>
    <col min="14610" max="14610" width="9.109375" customWidth="1"/>
    <col min="14611" max="14611" width="4.88671875" customWidth="1"/>
    <col min="14612" max="14612" width="9.109375" customWidth="1"/>
    <col min="14628" max="14628" width="9.109375" customWidth="1"/>
    <col min="14849" max="14849" width="16.5546875" customWidth="1"/>
    <col min="14850" max="14850" width="9.109375" customWidth="1"/>
    <col min="14854" max="14854" width="9.109375" customWidth="1"/>
    <col min="14858" max="14858" width="4.88671875" customWidth="1"/>
    <col min="14866" max="14866" width="9.109375" customWidth="1"/>
    <col min="14867" max="14867" width="4.88671875" customWidth="1"/>
    <col min="14868" max="14868" width="9.109375" customWidth="1"/>
    <col min="14884" max="14884" width="9.109375" customWidth="1"/>
    <col min="15105" max="15105" width="16.5546875" customWidth="1"/>
    <col min="15106" max="15106" width="9.109375" customWidth="1"/>
    <col min="15110" max="15110" width="9.109375" customWidth="1"/>
    <col min="15114" max="15114" width="4.88671875" customWidth="1"/>
    <col min="15122" max="15122" width="9.109375" customWidth="1"/>
    <col min="15123" max="15123" width="4.88671875" customWidth="1"/>
    <col min="15124" max="15124" width="9.109375" customWidth="1"/>
    <col min="15140" max="15140" width="9.109375" customWidth="1"/>
    <col min="15361" max="15361" width="16.5546875" customWidth="1"/>
    <col min="15362" max="15362" width="9.109375" customWidth="1"/>
    <col min="15366" max="15366" width="9.109375" customWidth="1"/>
    <col min="15370" max="15370" width="4.88671875" customWidth="1"/>
    <col min="15378" max="15378" width="9.109375" customWidth="1"/>
    <col min="15379" max="15379" width="4.88671875" customWidth="1"/>
    <col min="15380" max="15380" width="9.109375" customWidth="1"/>
    <col min="15396" max="15396" width="9.109375" customWidth="1"/>
    <col min="15617" max="15617" width="16.5546875" customWidth="1"/>
    <col min="15618" max="15618" width="9.109375" customWidth="1"/>
    <col min="15622" max="15622" width="9.109375" customWidth="1"/>
    <col min="15626" max="15626" width="4.88671875" customWidth="1"/>
    <col min="15634" max="15634" width="9.109375" customWidth="1"/>
    <col min="15635" max="15635" width="4.88671875" customWidth="1"/>
    <col min="15636" max="15636" width="9.109375" customWidth="1"/>
    <col min="15652" max="15652" width="9.109375" customWidth="1"/>
    <col min="15873" max="15873" width="16.5546875" customWidth="1"/>
    <col min="15874" max="15874" width="9.109375" customWidth="1"/>
    <col min="15878" max="15878" width="9.109375" customWidth="1"/>
    <col min="15882" max="15882" width="4.88671875" customWidth="1"/>
    <col min="15890" max="15890" width="9.109375" customWidth="1"/>
    <col min="15891" max="15891" width="4.88671875" customWidth="1"/>
    <col min="15892" max="15892" width="9.109375" customWidth="1"/>
    <col min="15908" max="15908" width="9.109375" customWidth="1"/>
    <col min="16129" max="16129" width="16.5546875" customWidth="1"/>
    <col min="16130" max="16130" width="9.109375" customWidth="1"/>
    <col min="16134" max="16134" width="9.109375" customWidth="1"/>
    <col min="16138" max="16138" width="4.88671875" customWidth="1"/>
    <col min="16146" max="16146" width="9.109375" customWidth="1"/>
    <col min="16147" max="16147" width="4.88671875" customWidth="1"/>
    <col min="16148" max="16148" width="9.109375" customWidth="1"/>
    <col min="16164" max="16164" width="9.109375" customWidth="1"/>
  </cols>
  <sheetData>
    <row r="1" spans="1:49">
      <c r="A1" s="1" t="s">
        <v>0</v>
      </c>
    </row>
    <row r="2" spans="1:49">
      <c r="A2" s="1" t="s">
        <v>1</v>
      </c>
    </row>
    <row r="3" spans="1:49">
      <c r="C3" s="3"/>
      <c r="D3" s="3"/>
      <c r="E3" s="3"/>
      <c r="G3" s="3"/>
      <c r="H3" s="3"/>
      <c r="I3" s="3"/>
      <c r="K3" s="4"/>
      <c r="L3" s="5"/>
      <c r="M3" s="5"/>
      <c r="N3" s="5"/>
      <c r="O3" s="5"/>
      <c r="P3" s="5"/>
      <c r="Q3" s="5"/>
      <c r="S3" s="5"/>
      <c r="AM3" s="6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>
      <c r="C4" s="3"/>
      <c r="D4" s="3"/>
      <c r="E4" s="3"/>
      <c r="G4" s="3"/>
      <c r="H4" s="3"/>
      <c r="I4" s="3"/>
      <c r="J4" s="5"/>
      <c r="K4" s="4" t="s">
        <v>2</v>
      </c>
      <c r="L4" s="5"/>
      <c r="M4" s="5"/>
      <c r="N4" s="5"/>
      <c r="O4" s="5"/>
      <c r="P4" s="5"/>
      <c r="Q4" s="5"/>
    </row>
    <row r="5" spans="1:49" s="11" customFormat="1" ht="15.6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9" t="s">
        <v>8</v>
      </c>
      <c r="G5" s="10" t="s">
        <v>9</v>
      </c>
      <c r="H5" s="10" t="s">
        <v>10</v>
      </c>
      <c r="I5" s="10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  <c r="R5" s="10" t="s">
        <v>11</v>
      </c>
      <c r="T5" s="10" t="s">
        <v>19</v>
      </c>
    </row>
    <row r="6" spans="1:49">
      <c r="B6" s="2">
        <v>46.247</v>
      </c>
      <c r="C6" s="3">
        <v>3.3919999999999999</v>
      </c>
      <c r="D6" s="3">
        <v>0.65400000000000003</v>
      </c>
      <c r="E6" s="3">
        <v>2.649</v>
      </c>
      <c r="F6" s="2">
        <v>45.606000000000002</v>
      </c>
      <c r="G6" s="3">
        <v>2.1000000000000001E-2</v>
      </c>
      <c r="H6" s="3">
        <v>5.0999999999999997E-2</v>
      </c>
      <c r="I6" s="3">
        <v>98.625</v>
      </c>
      <c r="J6" s="5"/>
      <c r="K6" s="5">
        <v>17.982300000000002</v>
      </c>
      <c r="L6" s="5">
        <v>1.8347</v>
      </c>
      <c r="M6" s="5">
        <v>0.1988</v>
      </c>
      <c r="N6" s="5">
        <v>1.8640999999999999</v>
      </c>
      <c r="O6" s="5">
        <v>14.012599999999999</v>
      </c>
      <c r="P6" s="5">
        <v>4.1999999999999997E-3</v>
      </c>
      <c r="Q6" s="5">
        <v>7.0000000000000001E-3</v>
      </c>
      <c r="R6" s="3">
        <v>35.907899999999998</v>
      </c>
      <c r="S6" s="5"/>
      <c r="T6" s="3">
        <f t="shared" ref="T6:T17" si="0">L6/(L6+M6)</f>
        <v>0.90223752151462988</v>
      </c>
    </row>
    <row r="7" spans="1:49">
      <c r="B7" s="2">
        <v>46.252000000000002</v>
      </c>
      <c r="C7" s="3">
        <v>3.4260000000000002</v>
      </c>
      <c r="D7" s="3">
        <v>1.294</v>
      </c>
      <c r="E7" s="3">
        <v>2.6930000000000001</v>
      </c>
      <c r="F7" s="2">
        <v>45.814999999999998</v>
      </c>
      <c r="G7" s="3">
        <v>3.7999999999999999E-2</v>
      </c>
      <c r="H7" s="3">
        <v>2.3E-2</v>
      </c>
      <c r="I7" s="3">
        <v>99.543999999999997</v>
      </c>
      <c r="J7" s="5"/>
      <c r="K7" s="5">
        <v>17.860499999999998</v>
      </c>
      <c r="L7" s="5">
        <v>1.8403</v>
      </c>
      <c r="M7" s="5">
        <v>0.38990000000000002</v>
      </c>
      <c r="N7" s="5">
        <v>1.8815999999999999</v>
      </c>
      <c r="O7" s="5">
        <v>13.979700000000001</v>
      </c>
      <c r="P7" s="5">
        <v>7.0000000000000001E-3</v>
      </c>
      <c r="Q7" s="5">
        <v>2.8E-3</v>
      </c>
      <c r="R7" s="3">
        <v>35.966000000000001</v>
      </c>
      <c r="S7" s="5"/>
      <c r="T7" s="3">
        <f t="shared" si="0"/>
        <v>0.82517263025737608</v>
      </c>
    </row>
    <row r="8" spans="1:49">
      <c r="B8" s="2">
        <v>46.164000000000001</v>
      </c>
      <c r="C8" s="3">
        <v>3.431</v>
      </c>
      <c r="D8" s="3">
        <v>0.98</v>
      </c>
      <c r="E8" s="3">
        <v>2.7029999999999998</v>
      </c>
      <c r="F8" s="2">
        <v>45.484000000000002</v>
      </c>
      <c r="G8" s="3">
        <v>0</v>
      </c>
      <c r="H8" s="3">
        <v>8.0000000000000002E-3</v>
      </c>
      <c r="I8" s="3">
        <v>98.778999999999996</v>
      </c>
      <c r="J8" s="5"/>
      <c r="K8" s="5">
        <v>17.950099999999999</v>
      </c>
      <c r="L8" s="5">
        <v>1.8557000000000001</v>
      </c>
      <c r="M8" s="5">
        <v>0.29749999999999999</v>
      </c>
      <c r="N8" s="5">
        <v>1.9018999999999999</v>
      </c>
      <c r="O8" s="5">
        <v>13.9748</v>
      </c>
      <c r="P8" s="5">
        <v>0</v>
      </c>
      <c r="Q8" s="5">
        <v>1.4E-3</v>
      </c>
      <c r="R8" s="3">
        <v>35.988400000000006</v>
      </c>
      <c r="S8" s="5"/>
      <c r="T8" s="3">
        <f t="shared" si="0"/>
        <v>0.8618335500650196</v>
      </c>
    </row>
    <row r="9" spans="1:49">
      <c r="B9" s="2">
        <v>46.348999999999997</v>
      </c>
      <c r="C9" s="3">
        <v>3.419</v>
      </c>
      <c r="D9" s="3">
        <v>0.64</v>
      </c>
      <c r="E9" s="3">
        <v>2.6909999999999998</v>
      </c>
      <c r="F9" s="2">
        <v>45.445</v>
      </c>
      <c r="G9" s="3">
        <v>1E-3</v>
      </c>
      <c r="H9" s="3">
        <v>0</v>
      </c>
      <c r="I9" s="3">
        <v>98.546999999999997</v>
      </c>
      <c r="J9" s="5"/>
      <c r="K9" s="5">
        <v>18.046700000000001</v>
      </c>
      <c r="L9" s="5">
        <v>1.8522000000000001</v>
      </c>
      <c r="M9" s="5">
        <v>0.1946</v>
      </c>
      <c r="N9" s="5">
        <v>1.8962999999999999</v>
      </c>
      <c r="O9" s="5">
        <v>13.9825</v>
      </c>
      <c r="P9" s="5">
        <v>0</v>
      </c>
      <c r="Q9" s="5">
        <v>0</v>
      </c>
      <c r="R9" s="3">
        <v>35.974399999999996</v>
      </c>
      <c r="S9" s="5"/>
      <c r="T9" s="3">
        <f t="shared" si="0"/>
        <v>0.90492476060191518</v>
      </c>
    </row>
    <row r="10" spans="1:49">
      <c r="B10" s="2">
        <v>46.4</v>
      </c>
      <c r="C10" s="3">
        <v>3.4489999999999998</v>
      </c>
      <c r="D10" s="3">
        <v>0.67800000000000005</v>
      </c>
      <c r="E10" s="3">
        <v>2.782</v>
      </c>
      <c r="F10" s="2">
        <v>45.554000000000002</v>
      </c>
      <c r="G10" s="3">
        <v>0</v>
      </c>
      <c r="H10" s="3">
        <v>7.0000000000000001E-3</v>
      </c>
      <c r="I10" s="3">
        <v>98.873999999999995</v>
      </c>
      <c r="J10" s="5"/>
      <c r="K10" s="5">
        <v>18.0138</v>
      </c>
      <c r="L10" s="5">
        <v>1.8627</v>
      </c>
      <c r="M10" s="5">
        <v>0.2051</v>
      </c>
      <c r="N10" s="5">
        <v>1.9544000000000001</v>
      </c>
      <c r="O10" s="5">
        <v>13.9748</v>
      </c>
      <c r="P10" s="5">
        <v>0</v>
      </c>
      <c r="Q10" s="5">
        <v>6.9999999999999999E-4</v>
      </c>
      <c r="R10" s="3">
        <v>36.015000000000001</v>
      </c>
      <c r="S10" s="5"/>
      <c r="T10" s="3">
        <f t="shared" si="0"/>
        <v>0.90081245768449558</v>
      </c>
    </row>
    <row r="11" spans="1:49">
      <c r="B11" s="2">
        <v>46.372999999999998</v>
      </c>
      <c r="C11" s="3">
        <v>3.4119999999999999</v>
      </c>
      <c r="D11" s="3">
        <v>0.56299999999999994</v>
      </c>
      <c r="E11" s="3">
        <v>2.7320000000000002</v>
      </c>
      <c r="F11" s="2">
        <v>45.491999999999997</v>
      </c>
      <c r="G11" s="3">
        <v>0</v>
      </c>
      <c r="H11" s="3">
        <v>1.7000000000000001E-2</v>
      </c>
      <c r="I11" s="3">
        <v>98.606999999999999</v>
      </c>
      <c r="J11" s="5"/>
      <c r="K11" s="5">
        <v>18.034800000000001</v>
      </c>
      <c r="L11" s="5">
        <v>1.8458999999999999</v>
      </c>
      <c r="M11" s="5">
        <v>0.17080000000000001</v>
      </c>
      <c r="N11" s="5">
        <v>1.9229000000000001</v>
      </c>
      <c r="O11" s="5">
        <v>13.980400000000001</v>
      </c>
      <c r="P11" s="5">
        <v>0</v>
      </c>
      <c r="Q11" s="5">
        <v>2.0999999999999999E-3</v>
      </c>
      <c r="R11" s="3">
        <v>35.989800000000002</v>
      </c>
      <c r="S11" s="5"/>
      <c r="T11" s="3">
        <f t="shared" si="0"/>
        <v>0.91530718500520658</v>
      </c>
    </row>
    <row r="12" spans="1:49">
      <c r="B12" s="2">
        <v>46.207999999999998</v>
      </c>
      <c r="C12" s="3">
        <v>3.375</v>
      </c>
      <c r="D12" s="3">
        <v>0.66100000000000003</v>
      </c>
      <c r="E12" s="3">
        <v>2.6819999999999999</v>
      </c>
      <c r="F12" s="2">
        <v>45.35</v>
      </c>
      <c r="G12" s="3">
        <v>0</v>
      </c>
      <c r="H12" s="3">
        <v>2.5999999999999999E-2</v>
      </c>
      <c r="I12" s="3">
        <v>98.307000000000002</v>
      </c>
      <c r="J12" s="5"/>
      <c r="K12" s="5">
        <v>18.037600000000001</v>
      </c>
      <c r="L12" s="5">
        <v>1.8325999999999998</v>
      </c>
      <c r="M12" s="5">
        <v>0.2016</v>
      </c>
      <c r="N12" s="5">
        <v>1.8949</v>
      </c>
      <c r="O12" s="5">
        <v>13.988799999999999</v>
      </c>
      <c r="P12" s="5">
        <v>0</v>
      </c>
      <c r="Q12" s="5">
        <v>3.5000000000000001E-3</v>
      </c>
      <c r="R12" s="3">
        <v>35.963200000000001</v>
      </c>
      <c r="S12" s="5"/>
      <c r="T12" s="3">
        <f t="shared" si="0"/>
        <v>0.90089470061940813</v>
      </c>
    </row>
    <row r="13" spans="1:49">
      <c r="B13" s="2">
        <v>46.396999999999998</v>
      </c>
      <c r="C13" s="3">
        <v>3.4409999999999998</v>
      </c>
      <c r="D13" s="3">
        <v>0.64100000000000001</v>
      </c>
      <c r="E13" s="3">
        <v>2.6880000000000002</v>
      </c>
      <c r="F13" s="2">
        <v>45.101999999999997</v>
      </c>
      <c r="G13" s="3">
        <v>0</v>
      </c>
      <c r="H13" s="3">
        <v>4.7E-2</v>
      </c>
      <c r="I13" s="3">
        <v>98.320999999999998</v>
      </c>
      <c r="J13" s="5"/>
      <c r="K13" s="5">
        <v>18.137699999999999</v>
      </c>
      <c r="L13" s="5">
        <v>1.8710999999999998</v>
      </c>
      <c r="M13" s="5">
        <v>0.1953</v>
      </c>
      <c r="N13" s="5">
        <v>1.9018999999999999</v>
      </c>
      <c r="O13" s="5">
        <v>13.9321</v>
      </c>
      <c r="P13" s="5">
        <v>0</v>
      </c>
      <c r="Q13" s="5">
        <v>6.3E-3</v>
      </c>
      <c r="R13" s="3">
        <v>36.049299999999995</v>
      </c>
      <c r="S13" s="5"/>
      <c r="T13" s="3">
        <f t="shared" si="0"/>
        <v>0.90548780487804881</v>
      </c>
    </row>
    <row r="14" spans="1:49">
      <c r="B14" s="2">
        <v>45.942999999999998</v>
      </c>
      <c r="C14" s="3">
        <v>3.4660000000000002</v>
      </c>
      <c r="D14" s="3">
        <v>0.96799999999999997</v>
      </c>
      <c r="E14" s="3">
        <v>2.6890000000000001</v>
      </c>
      <c r="F14" s="2">
        <v>45.5</v>
      </c>
      <c r="G14" s="3">
        <v>0</v>
      </c>
      <c r="H14" s="3">
        <v>0</v>
      </c>
      <c r="I14" s="3">
        <v>98.57</v>
      </c>
      <c r="J14" s="5"/>
      <c r="K14" s="5">
        <v>17.8857</v>
      </c>
      <c r="L14" s="5">
        <v>1.8774</v>
      </c>
      <c r="M14" s="5">
        <v>0.29400000000000004</v>
      </c>
      <c r="N14" s="5">
        <v>1.8942000000000001</v>
      </c>
      <c r="O14" s="5">
        <v>13.997199999999999</v>
      </c>
      <c r="P14" s="5">
        <v>0</v>
      </c>
      <c r="Q14" s="5">
        <v>0</v>
      </c>
      <c r="R14" s="3">
        <v>35.951999999999998</v>
      </c>
      <c r="S14" s="5"/>
      <c r="T14" s="3">
        <f t="shared" si="0"/>
        <v>0.86460348162475809</v>
      </c>
    </row>
    <row r="15" spans="1:49">
      <c r="B15" s="2">
        <v>45.802</v>
      </c>
      <c r="C15" s="3">
        <v>3.7650000000000001</v>
      </c>
      <c r="D15" s="3">
        <v>1.0109999999999999</v>
      </c>
      <c r="E15" s="3">
        <v>2.6709999999999998</v>
      </c>
      <c r="F15" s="2">
        <v>45.03</v>
      </c>
      <c r="G15" s="3">
        <v>0.01</v>
      </c>
      <c r="H15" s="3">
        <v>0</v>
      </c>
      <c r="I15" s="3">
        <v>98.295000000000002</v>
      </c>
      <c r="J15" s="5"/>
      <c r="K15" s="5">
        <v>17.908799999999999</v>
      </c>
      <c r="L15" s="5">
        <v>2.0482</v>
      </c>
      <c r="M15" s="5">
        <v>0.30869999999999997</v>
      </c>
      <c r="N15" s="5">
        <v>1.89</v>
      </c>
      <c r="O15" s="5">
        <v>13.9125</v>
      </c>
      <c r="P15" s="5">
        <v>2.0999999999999999E-3</v>
      </c>
      <c r="Q15" s="5">
        <v>0</v>
      </c>
      <c r="R15" s="3">
        <v>36.075200000000002</v>
      </c>
      <c r="S15" s="5"/>
      <c r="T15" s="3">
        <f t="shared" si="0"/>
        <v>0.86902286902286907</v>
      </c>
    </row>
    <row r="16" spans="1:49">
      <c r="B16" s="2">
        <v>46.081000000000003</v>
      </c>
      <c r="C16" s="3">
        <v>3.4380000000000002</v>
      </c>
      <c r="D16" s="3">
        <v>0.71299999999999997</v>
      </c>
      <c r="E16" s="3">
        <v>2.7160000000000002</v>
      </c>
      <c r="F16" s="2">
        <v>45.600999999999999</v>
      </c>
      <c r="G16" s="3">
        <v>0</v>
      </c>
      <c r="H16" s="3">
        <v>1.9E-2</v>
      </c>
      <c r="I16" s="3">
        <v>98.570999999999998</v>
      </c>
      <c r="J16" s="5"/>
      <c r="K16" s="5">
        <v>17.922799999999999</v>
      </c>
      <c r="L16" s="5">
        <v>1.8605999999999998</v>
      </c>
      <c r="M16" s="5">
        <v>0.21629999999999999</v>
      </c>
      <c r="N16" s="5">
        <v>1.9117000000000002</v>
      </c>
      <c r="O16" s="5">
        <v>14.015400000000001</v>
      </c>
      <c r="P16" s="5">
        <v>0</v>
      </c>
      <c r="Q16" s="5">
        <v>2.8E-3</v>
      </c>
      <c r="R16" s="3">
        <v>35.932400000000001</v>
      </c>
      <c r="S16" s="5"/>
      <c r="T16" s="3">
        <f t="shared" si="0"/>
        <v>0.89585439838220426</v>
      </c>
    </row>
    <row r="17" spans="1:20">
      <c r="B17" s="2">
        <v>46.280999999999999</v>
      </c>
      <c r="C17" s="3">
        <v>3.3940000000000001</v>
      </c>
      <c r="D17" s="3">
        <v>0.61699999999999999</v>
      </c>
      <c r="E17" s="3">
        <v>2.681</v>
      </c>
      <c r="F17" s="2">
        <v>45.372999999999998</v>
      </c>
      <c r="G17" s="3">
        <v>0</v>
      </c>
      <c r="H17" s="3">
        <v>0</v>
      </c>
      <c r="I17" s="3">
        <v>98.349000000000004</v>
      </c>
      <c r="J17" s="5"/>
      <c r="K17" s="5">
        <v>18.054400000000001</v>
      </c>
      <c r="L17" s="5">
        <v>1.8416999999999999</v>
      </c>
      <c r="M17" s="5">
        <v>0.18760000000000002</v>
      </c>
      <c r="N17" s="5">
        <v>1.8927999999999998</v>
      </c>
      <c r="O17" s="5">
        <v>13.986699999999999</v>
      </c>
      <c r="P17" s="5">
        <v>0</v>
      </c>
      <c r="Q17" s="5">
        <v>0</v>
      </c>
      <c r="R17" s="3">
        <v>35.966699999999996</v>
      </c>
      <c r="S17" s="5"/>
      <c r="T17" s="3">
        <f t="shared" si="0"/>
        <v>0.90755432907899269</v>
      </c>
    </row>
    <row r="18" spans="1:20">
      <c r="C18" s="3"/>
      <c r="D18" s="3"/>
      <c r="E18" s="3"/>
      <c r="G18" s="3"/>
      <c r="H18" s="3"/>
      <c r="I18" s="3"/>
      <c r="J18" s="5"/>
      <c r="K18" s="5"/>
      <c r="L18" s="5"/>
      <c r="M18" s="5"/>
      <c r="N18" s="5"/>
      <c r="O18" s="5"/>
      <c r="P18" s="5"/>
      <c r="Q18" s="5"/>
    </row>
    <row r="19" spans="1:20">
      <c r="A19" s="13" t="s">
        <v>20</v>
      </c>
      <c r="B19" s="14">
        <f>AVERAGE(B6:B17)</f>
        <v>46.208083333333342</v>
      </c>
      <c r="C19" s="15">
        <f t="shared" ref="C19:I19" si="1">AVERAGE(C6:C17)</f>
        <v>3.4506666666666663</v>
      </c>
      <c r="D19" s="15">
        <f t="shared" si="1"/>
        <v>0.78499999999999981</v>
      </c>
      <c r="E19" s="15">
        <f t="shared" si="1"/>
        <v>2.6980833333333329</v>
      </c>
      <c r="F19" s="14">
        <f t="shared" si="1"/>
        <v>45.446000000000005</v>
      </c>
      <c r="G19" s="15">
        <f>AVERAGE(G6:G17)</f>
        <v>5.8333333333333327E-3</v>
      </c>
      <c r="H19" s="15">
        <f>AVERAGE(H6:H17)</f>
        <v>1.6499999999999997E-2</v>
      </c>
      <c r="I19" s="15">
        <f t="shared" si="1"/>
        <v>98.615749999999991</v>
      </c>
      <c r="J19" s="4"/>
      <c r="K19" s="15">
        <f t="shared" ref="K19:R19" si="2">AVERAGE(K6:K17)</f>
        <v>17.986266666666666</v>
      </c>
      <c r="L19" s="15">
        <f t="shared" si="2"/>
        <v>1.8685916666666669</v>
      </c>
      <c r="M19" s="15">
        <f t="shared" si="2"/>
        <v>0.23835000000000003</v>
      </c>
      <c r="N19" s="15">
        <f t="shared" si="2"/>
        <v>1.9005583333333336</v>
      </c>
      <c r="O19" s="15">
        <f t="shared" si="2"/>
        <v>13.978125</v>
      </c>
      <c r="P19" s="15">
        <f t="shared" si="2"/>
        <v>1.1083333333333333E-3</v>
      </c>
      <c r="Q19" s="15">
        <f t="shared" si="2"/>
        <v>2.2166666666666667E-3</v>
      </c>
      <c r="R19" s="15">
        <f t="shared" si="2"/>
        <v>35.981691666666663</v>
      </c>
      <c r="S19" s="4"/>
      <c r="T19" s="15">
        <f>AVERAGE(T6:T17)</f>
        <v>0.88780880739457702</v>
      </c>
    </row>
    <row r="20" spans="1:20">
      <c r="A20" s="13" t="s">
        <v>21</v>
      </c>
      <c r="B20" s="14">
        <f>STDEV(B6:B17)</f>
        <v>0.18625566902090263</v>
      </c>
      <c r="C20" s="15">
        <f t="shared" ref="C20:I20" si="3">STDEV(C6:C17)</f>
        <v>0.10232242563525477</v>
      </c>
      <c r="D20" s="15">
        <f t="shared" si="3"/>
        <v>0.2236291573118325</v>
      </c>
      <c r="E20" s="15">
        <f t="shared" si="3"/>
        <v>3.3697742933138437E-2</v>
      </c>
      <c r="F20" s="14">
        <f t="shared" si="3"/>
        <v>0.21529345723047166</v>
      </c>
      <c r="G20" s="15">
        <f>STDEV(G6:G17)</f>
        <v>1.1975986073148316E-2</v>
      </c>
      <c r="H20" s="15">
        <f>STDEV(H6:H17)</f>
        <v>1.7865660306347991E-2</v>
      </c>
      <c r="I20" s="15">
        <f t="shared" si="3"/>
        <v>0.34643853580840733</v>
      </c>
      <c r="J20" s="4"/>
      <c r="K20" s="15">
        <f t="shared" ref="K20:R20" si="4">STDEV(K6:K17)</f>
        <v>8.216327794352124E-2</v>
      </c>
      <c r="L20" s="15">
        <f t="shared" si="4"/>
        <v>5.8277571833320309E-2</v>
      </c>
      <c r="M20" s="15">
        <f t="shared" si="4"/>
        <v>6.7369152638820679E-2</v>
      </c>
      <c r="N20" s="15">
        <f t="shared" si="4"/>
        <v>2.2313243451666472E-2</v>
      </c>
      <c r="O20" s="15">
        <f t="shared" si="4"/>
        <v>2.9546792627042573E-2</v>
      </c>
      <c r="P20" s="15">
        <f t="shared" si="4"/>
        <v>2.2625240665051834E-3</v>
      </c>
      <c r="Q20" s="15">
        <f t="shared" si="4"/>
        <v>2.4218074892838853E-3</v>
      </c>
      <c r="R20" s="15">
        <f t="shared" si="4"/>
        <v>4.6862903691771776E-2</v>
      </c>
      <c r="S20" s="4"/>
      <c r="T20" s="15">
        <f>STDEV(T6:T17)</f>
        <v>2.6721131161692387E-2</v>
      </c>
    </row>
    <row r="22" spans="1:20">
      <c r="K22" s="4" t="s">
        <v>2</v>
      </c>
    </row>
    <row r="23" spans="1:20" s="11" customFormat="1" ht="15.6">
      <c r="A23" s="8" t="s">
        <v>22</v>
      </c>
      <c r="B23" s="9" t="s">
        <v>4</v>
      </c>
      <c r="C23" s="10" t="s">
        <v>5</v>
      </c>
      <c r="D23" s="10" t="s">
        <v>6</v>
      </c>
      <c r="E23" s="10" t="s">
        <v>7</v>
      </c>
      <c r="F23" s="9" t="s">
        <v>8</v>
      </c>
      <c r="G23" s="10" t="s">
        <v>9</v>
      </c>
      <c r="H23" s="10" t="s">
        <v>10</v>
      </c>
      <c r="I23" s="10" t="s">
        <v>11</v>
      </c>
      <c r="K23" s="12" t="s">
        <v>12</v>
      </c>
      <c r="L23" s="12" t="s">
        <v>13</v>
      </c>
      <c r="M23" s="12" t="s">
        <v>14</v>
      </c>
      <c r="N23" s="12" t="s">
        <v>15</v>
      </c>
      <c r="O23" s="12" t="s">
        <v>16</v>
      </c>
      <c r="P23" s="12" t="s">
        <v>17</v>
      </c>
      <c r="Q23" s="12" t="s">
        <v>18</v>
      </c>
      <c r="R23" s="10" t="s">
        <v>11</v>
      </c>
      <c r="T23" s="10" t="s">
        <v>19</v>
      </c>
    </row>
    <row r="24" spans="1:20">
      <c r="B24" s="2">
        <v>46.374000000000002</v>
      </c>
      <c r="C24" s="3">
        <v>3.492</v>
      </c>
      <c r="D24" s="3">
        <v>0.59899999999999998</v>
      </c>
      <c r="E24" s="3">
        <v>2.72</v>
      </c>
      <c r="F24" s="2">
        <v>45.622999999999998</v>
      </c>
      <c r="G24" s="3">
        <v>3.5000000000000003E-2</v>
      </c>
      <c r="H24" s="3">
        <v>0.04</v>
      </c>
      <c r="I24" s="3">
        <v>98.885000000000005</v>
      </c>
      <c r="K24" s="5">
        <v>17.992576</v>
      </c>
      <c r="L24" s="5">
        <v>1.8851840000000002</v>
      </c>
      <c r="M24" s="5">
        <v>0.18144000000000002</v>
      </c>
      <c r="N24" s="5">
        <v>1.909376</v>
      </c>
      <c r="O24" s="5">
        <v>13.987456</v>
      </c>
      <c r="P24" s="5">
        <v>6.7200000000000003E-3</v>
      </c>
      <c r="Q24" s="5">
        <v>5.3759999999999997E-3</v>
      </c>
      <c r="R24" s="3">
        <v>35.969023999999997</v>
      </c>
      <c r="S24" s="5"/>
      <c r="T24" s="3">
        <f>L24/(L24+M24)</f>
        <v>0.91220463906351623</v>
      </c>
    </row>
    <row r="25" spans="1:20">
      <c r="B25" s="2">
        <v>46.222999999999999</v>
      </c>
      <c r="C25" s="3">
        <v>3.6840000000000002</v>
      </c>
      <c r="D25" s="3">
        <v>0.58799999999999997</v>
      </c>
      <c r="E25" s="3">
        <v>2.8809999999999998</v>
      </c>
      <c r="F25" s="2">
        <v>45.167000000000002</v>
      </c>
      <c r="G25" s="3">
        <v>2.8000000000000001E-2</v>
      </c>
      <c r="H25" s="3">
        <v>3.5000000000000003E-2</v>
      </c>
      <c r="I25" s="3">
        <v>98.611000000000004</v>
      </c>
      <c r="K25" s="5">
        <v>18.015423999999999</v>
      </c>
      <c r="L25" s="5">
        <v>1.9976320000000001</v>
      </c>
      <c r="M25" s="5">
        <v>0.17875199999999999</v>
      </c>
      <c r="N25" s="5">
        <v>2.0316800000000002</v>
      </c>
      <c r="O25" s="5">
        <v>13.910848000000001</v>
      </c>
      <c r="P25" s="5">
        <v>5.3759999999999997E-3</v>
      </c>
      <c r="Q25" s="5">
        <v>4.4800000000000005E-3</v>
      </c>
      <c r="R25" s="3">
        <v>36.147776</v>
      </c>
      <c r="S25" s="5"/>
      <c r="T25" s="3">
        <f t="shared" ref="T25:T78" si="5">L25/(L25+M25)</f>
        <v>0.91786743515850144</v>
      </c>
    </row>
    <row r="26" spans="1:20">
      <c r="B26" s="2">
        <v>46.246000000000002</v>
      </c>
      <c r="C26" s="3">
        <v>3.4119999999999999</v>
      </c>
      <c r="D26" s="3">
        <v>0.61099999999999999</v>
      </c>
      <c r="E26" s="3">
        <v>2.6989999999999998</v>
      </c>
      <c r="F26" s="2">
        <v>45.488999999999997</v>
      </c>
      <c r="G26" s="3">
        <v>5.5E-2</v>
      </c>
      <c r="H26" s="3">
        <v>6.6000000000000003E-2</v>
      </c>
      <c r="I26" s="3">
        <v>98.587000000000003</v>
      </c>
      <c r="K26" s="5">
        <v>18.003328</v>
      </c>
      <c r="L26" s="5">
        <v>1.8475520000000001</v>
      </c>
      <c r="M26" s="5">
        <v>0.185472</v>
      </c>
      <c r="N26" s="5">
        <v>1.9013120000000001</v>
      </c>
      <c r="O26" s="5">
        <v>13.99328</v>
      </c>
      <c r="P26" s="5">
        <v>1.0751999999999999E-2</v>
      </c>
      <c r="Q26" s="5">
        <v>8.9600000000000009E-3</v>
      </c>
      <c r="R26" s="3">
        <v>35.958272000000001</v>
      </c>
      <c r="S26" s="5"/>
      <c r="T26" s="3">
        <f t="shared" si="5"/>
        <v>0.90877038342882321</v>
      </c>
    </row>
    <row r="27" spans="1:20">
      <c r="B27" s="2">
        <v>45.93</v>
      </c>
      <c r="C27" s="3">
        <v>3.5880000000000001</v>
      </c>
      <c r="D27" s="3">
        <v>0.60399999999999998</v>
      </c>
      <c r="E27" s="3">
        <v>2.8239999999999998</v>
      </c>
      <c r="F27" s="2">
        <v>45.34</v>
      </c>
      <c r="G27" s="3">
        <v>3.5000000000000003E-2</v>
      </c>
      <c r="H27" s="3">
        <v>5.7000000000000002E-2</v>
      </c>
      <c r="I27" s="3">
        <v>98.379000000000005</v>
      </c>
      <c r="K27" s="5">
        <v>17.914624</v>
      </c>
      <c r="L27" s="5">
        <v>1.9470079999999998</v>
      </c>
      <c r="M27" s="5">
        <v>0.18412799999999996</v>
      </c>
      <c r="N27" s="5">
        <v>1.9936</v>
      </c>
      <c r="O27" s="5">
        <v>13.974464000000001</v>
      </c>
      <c r="P27" s="5">
        <v>6.7200000000000003E-3</v>
      </c>
      <c r="Q27" s="5">
        <v>7.6159999999999995E-3</v>
      </c>
      <c r="R27" s="3">
        <v>36.029055999999997</v>
      </c>
      <c r="S27" s="5"/>
      <c r="T27" s="3">
        <f t="shared" si="5"/>
        <v>0.91360100903931052</v>
      </c>
    </row>
    <row r="28" spans="1:20">
      <c r="B28" s="2">
        <v>44.249000000000002</v>
      </c>
      <c r="C28" s="3">
        <v>3.778</v>
      </c>
      <c r="D28" s="3">
        <v>0.54600000000000004</v>
      </c>
      <c r="E28" s="3">
        <v>3.056</v>
      </c>
      <c r="F28" s="2">
        <v>44.615000000000002</v>
      </c>
      <c r="G28" s="3">
        <v>6.3E-2</v>
      </c>
      <c r="H28" s="3">
        <v>0</v>
      </c>
      <c r="I28" s="3">
        <v>96.33</v>
      </c>
      <c r="K28" s="5">
        <v>17.589376000000001</v>
      </c>
      <c r="L28" s="5">
        <v>2.0894719999999998</v>
      </c>
      <c r="M28" s="5">
        <v>0.16934399999999999</v>
      </c>
      <c r="N28" s="5">
        <v>2.1983360000000003</v>
      </c>
      <c r="O28" s="5">
        <v>14.013888</v>
      </c>
      <c r="P28" s="5">
        <v>1.2544E-2</v>
      </c>
      <c r="Q28" s="5">
        <v>0</v>
      </c>
      <c r="R28" s="3">
        <v>36.091776000000003</v>
      </c>
      <c r="S28" s="5"/>
      <c r="T28" s="3">
        <f t="shared" si="5"/>
        <v>0.92502975009916688</v>
      </c>
    </row>
    <row r="29" spans="1:20">
      <c r="B29" s="2">
        <v>46.344000000000001</v>
      </c>
      <c r="C29" s="3">
        <v>3.6230000000000002</v>
      </c>
      <c r="D29" s="3">
        <v>0.55300000000000005</v>
      </c>
      <c r="E29" s="3">
        <v>2.8039999999999998</v>
      </c>
      <c r="F29" s="2">
        <v>45.654000000000003</v>
      </c>
      <c r="G29" s="3">
        <v>0.114</v>
      </c>
      <c r="H29" s="3">
        <v>5.7000000000000002E-2</v>
      </c>
      <c r="I29" s="3">
        <v>99.15</v>
      </c>
      <c r="K29" s="5">
        <v>17.941056</v>
      </c>
      <c r="L29" s="5">
        <v>1.9514879999999999</v>
      </c>
      <c r="M29" s="5">
        <v>0.167104</v>
      </c>
      <c r="N29" s="5">
        <v>1.964032</v>
      </c>
      <c r="O29" s="5">
        <v>13.965952</v>
      </c>
      <c r="P29" s="5">
        <v>2.1951999999999999E-2</v>
      </c>
      <c r="Q29" s="5">
        <v>7.6159999999999995E-3</v>
      </c>
      <c r="R29" s="3">
        <v>36.020096000000002</v>
      </c>
      <c r="S29" s="5"/>
      <c r="T29" s="3">
        <f t="shared" si="5"/>
        <v>0.92112497356735035</v>
      </c>
    </row>
    <row r="30" spans="1:20">
      <c r="B30" s="2">
        <v>45.936999999999998</v>
      </c>
      <c r="C30" s="3">
        <v>3.54</v>
      </c>
      <c r="D30" s="3">
        <v>1.1419999999999999</v>
      </c>
      <c r="E30" s="3">
        <v>2.7050000000000001</v>
      </c>
      <c r="F30" s="2">
        <v>45.302</v>
      </c>
      <c r="G30" s="3">
        <v>4.9000000000000002E-2</v>
      </c>
      <c r="H30" s="3">
        <v>6.8000000000000005E-2</v>
      </c>
      <c r="I30" s="3">
        <v>98.753</v>
      </c>
      <c r="K30" s="5">
        <v>17.893568000000002</v>
      </c>
      <c r="L30" s="5">
        <v>1.918784</v>
      </c>
      <c r="M30" s="5">
        <v>0.34720000000000001</v>
      </c>
      <c r="N30" s="5">
        <v>1.9066879999999997</v>
      </c>
      <c r="O30" s="5">
        <v>13.943999999999999</v>
      </c>
      <c r="P30" s="5">
        <v>9.4079999999999997E-3</v>
      </c>
      <c r="Q30" s="5">
        <v>8.9600000000000009E-3</v>
      </c>
      <c r="R30" s="3">
        <v>36.036672000000003</v>
      </c>
      <c r="S30" s="5"/>
      <c r="T30" s="3">
        <f t="shared" si="5"/>
        <v>0.84677738236457101</v>
      </c>
    </row>
    <row r="31" spans="1:20">
      <c r="B31" s="2">
        <v>46.392000000000003</v>
      </c>
      <c r="C31" s="3">
        <v>3.4620000000000002</v>
      </c>
      <c r="D31" s="3">
        <v>0.88900000000000001</v>
      </c>
      <c r="E31" s="3">
        <v>2.6459999999999999</v>
      </c>
      <c r="F31" s="2">
        <v>45.61</v>
      </c>
      <c r="G31" s="3">
        <v>5.5E-2</v>
      </c>
      <c r="H31" s="3">
        <v>0.02</v>
      </c>
      <c r="I31" s="3">
        <v>99.078999999999994</v>
      </c>
      <c r="K31" s="5">
        <v>17.985407999999996</v>
      </c>
      <c r="L31" s="5">
        <v>1.867264</v>
      </c>
      <c r="M31" s="5">
        <v>0.26924799999999999</v>
      </c>
      <c r="N31" s="5">
        <v>1.8560640000000002</v>
      </c>
      <c r="O31" s="5">
        <v>13.972223999999999</v>
      </c>
      <c r="P31" s="5">
        <v>1.0751999999999999E-2</v>
      </c>
      <c r="Q31" s="5">
        <v>2.6879999999999999E-3</v>
      </c>
      <c r="R31" s="3">
        <v>35.968128000000007</v>
      </c>
      <c r="S31" s="5"/>
      <c r="T31" s="3">
        <f t="shared" si="5"/>
        <v>0.87397777311805402</v>
      </c>
    </row>
    <row r="32" spans="1:20">
      <c r="B32" s="2">
        <v>46.554000000000002</v>
      </c>
      <c r="C32" s="3">
        <v>3.4940000000000002</v>
      </c>
      <c r="D32" s="3">
        <v>0.61399999999999999</v>
      </c>
      <c r="E32" s="3">
        <v>2.7440000000000002</v>
      </c>
      <c r="F32" s="2">
        <v>46.052</v>
      </c>
      <c r="G32" s="3">
        <v>6.6000000000000003E-2</v>
      </c>
      <c r="H32" s="3">
        <v>6.3E-2</v>
      </c>
      <c r="I32" s="3">
        <v>99.587000000000003</v>
      </c>
      <c r="K32" s="5">
        <v>17.925823999999999</v>
      </c>
      <c r="L32" s="5">
        <v>1.8717439999999999</v>
      </c>
      <c r="M32" s="5">
        <v>0.18457599999999999</v>
      </c>
      <c r="N32" s="5">
        <v>1.912064</v>
      </c>
      <c r="O32" s="5">
        <v>14.012096</v>
      </c>
      <c r="P32" s="5">
        <v>1.2544E-2</v>
      </c>
      <c r="Q32" s="5">
        <v>8.064E-3</v>
      </c>
      <c r="R32" s="3">
        <v>35.926911999999994</v>
      </c>
      <c r="S32" s="5"/>
      <c r="T32" s="3">
        <f t="shared" si="5"/>
        <v>0.91023965141612195</v>
      </c>
    </row>
    <row r="33" spans="1:20">
      <c r="B33" s="2">
        <v>46.277999999999999</v>
      </c>
      <c r="C33" s="3">
        <v>3.5910000000000002</v>
      </c>
      <c r="D33" s="3">
        <v>0.59099999999999997</v>
      </c>
      <c r="E33" s="3">
        <v>2.73</v>
      </c>
      <c r="F33" s="2">
        <v>45.87</v>
      </c>
      <c r="G33" s="3">
        <v>0.114</v>
      </c>
      <c r="H33" s="3">
        <v>0.03</v>
      </c>
      <c r="I33" s="3">
        <v>99.206000000000003</v>
      </c>
      <c r="K33" s="5">
        <v>17.882368</v>
      </c>
      <c r="L33" s="5">
        <v>1.9308799999999999</v>
      </c>
      <c r="M33" s="5">
        <v>0.17830400000000002</v>
      </c>
      <c r="N33" s="5">
        <v>1.908928</v>
      </c>
      <c r="O33" s="5">
        <v>14.006271999999999</v>
      </c>
      <c r="P33" s="5">
        <v>2.1951999999999999E-2</v>
      </c>
      <c r="Q33" s="5">
        <v>4.032E-3</v>
      </c>
      <c r="R33" s="3">
        <v>35.934528</v>
      </c>
      <c r="S33" s="5"/>
      <c r="T33" s="3">
        <f t="shared" si="5"/>
        <v>0.91546304163126591</v>
      </c>
    </row>
    <row r="34" spans="1:20">
      <c r="B34" s="2">
        <v>46.332999999999998</v>
      </c>
      <c r="C34" s="3">
        <v>3.5529999999999999</v>
      </c>
      <c r="D34" s="3">
        <v>0.48199999999999998</v>
      </c>
      <c r="E34" s="3">
        <v>2.714</v>
      </c>
      <c r="F34" s="2">
        <v>45.526000000000003</v>
      </c>
      <c r="G34" s="3">
        <v>8.1000000000000003E-2</v>
      </c>
      <c r="H34" s="3">
        <v>3.6999999999999998E-2</v>
      </c>
      <c r="I34" s="3">
        <v>98.727000000000004</v>
      </c>
      <c r="K34" s="5">
        <v>18.002880000000001</v>
      </c>
      <c r="L34" s="5">
        <v>1.9205760000000001</v>
      </c>
      <c r="M34" s="5">
        <v>0.14604799999999998</v>
      </c>
      <c r="N34" s="5">
        <v>1.90848</v>
      </c>
      <c r="O34" s="5">
        <v>13.978047999999999</v>
      </c>
      <c r="P34" s="5">
        <v>1.5679999999999999E-2</v>
      </c>
      <c r="Q34" s="5">
        <v>4.9280000000000001E-3</v>
      </c>
      <c r="R34" s="3">
        <v>35.977536000000001</v>
      </c>
      <c r="S34" s="5"/>
      <c r="T34" s="3">
        <f t="shared" si="5"/>
        <v>0.92933015391285501</v>
      </c>
    </row>
    <row r="35" spans="1:20">
      <c r="B35" s="2">
        <v>46.771999999999998</v>
      </c>
      <c r="C35" s="3">
        <v>3.4580000000000002</v>
      </c>
      <c r="D35" s="3">
        <v>0.40699999999999997</v>
      </c>
      <c r="E35" s="3">
        <v>2.7050000000000001</v>
      </c>
      <c r="F35" s="2">
        <v>46.088000000000001</v>
      </c>
      <c r="G35" s="3">
        <v>0.1</v>
      </c>
      <c r="H35" s="3">
        <v>5.6000000000000001E-2</v>
      </c>
      <c r="I35" s="3">
        <v>99.585999999999999</v>
      </c>
      <c r="K35" s="5">
        <v>18.001984</v>
      </c>
      <c r="L35" s="5">
        <v>1.8515839999999999</v>
      </c>
      <c r="M35" s="5">
        <v>0.12230400000000001</v>
      </c>
      <c r="N35" s="5">
        <v>1.884288</v>
      </c>
      <c r="O35" s="5">
        <v>14.017024000000001</v>
      </c>
      <c r="P35" s="5">
        <v>1.9264E-2</v>
      </c>
      <c r="Q35" s="5">
        <v>7.1679999999999999E-3</v>
      </c>
      <c r="R35" s="3">
        <v>35.903616</v>
      </c>
      <c r="S35" s="5"/>
      <c r="T35" s="3">
        <f t="shared" si="5"/>
        <v>0.93803903767589647</v>
      </c>
    </row>
    <row r="36" spans="1:20">
      <c r="B36" s="2">
        <v>46.826000000000001</v>
      </c>
      <c r="C36" s="3">
        <v>3.4350000000000001</v>
      </c>
      <c r="D36" s="3">
        <v>0.38</v>
      </c>
      <c r="E36" s="3">
        <v>2.6850000000000001</v>
      </c>
      <c r="F36" s="2">
        <v>45.892000000000003</v>
      </c>
      <c r="G36" s="3">
        <v>6.2E-2</v>
      </c>
      <c r="H36" s="3">
        <v>6.4000000000000001E-2</v>
      </c>
      <c r="I36" s="3">
        <v>99.344999999999999</v>
      </c>
      <c r="K36" s="5">
        <v>18.076352</v>
      </c>
      <c r="L36" s="5">
        <v>1.8448640000000001</v>
      </c>
      <c r="M36" s="5">
        <v>0.114688</v>
      </c>
      <c r="N36" s="5">
        <v>1.8753280000000001</v>
      </c>
      <c r="O36" s="5">
        <v>13.998655999999999</v>
      </c>
      <c r="P36" s="5">
        <v>1.2096000000000001E-2</v>
      </c>
      <c r="Q36" s="5">
        <v>8.5119999999999987E-3</v>
      </c>
      <c r="R36" s="3">
        <v>35.931392000000002</v>
      </c>
      <c r="S36" s="5"/>
      <c r="T36" s="3">
        <f t="shared" si="5"/>
        <v>0.94147233653406492</v>
      </c>
    </row>
    <row r="37" spans="1:20">
      <c r="B37" s="2">
        <v>46.66</v>
      </c>
      <c r="C37" s="3">
        <v>3.5049999999999999</v>
      </c>
      <c r="D37" s="3">
        <v>0.38200000000000001</v>
      </c>
      <c r="E37" s="3">
        <v>2.7010000000000001</v>
      </c>
      <c r="F37" s="2">
        <v>45.804000000000002</v>
      </c>
      <c r="G37" s="3">
        <v>0.129</v>
      </c>
      <c r="H37" s="3">
        <v>0.06</v>
      </c>
      <c r="I37" s="3">
        <v>99.244</v>
      </c>
      <c r="K37" s="5">
        <v>18.033792000000002</v>
      </c>
      <c r="L37" s="5">
        <v>1.884736</v>
      </c>
      <c r="M37" s="5">
        <v>0.115136</v>
      </c>
      <c r="N37" s="5">
        <v>1.8892160000000002</v>
      </c>
      <c r="O37" s="5">
        <v>13.988800000000001</v>
      </c>
      <c r="P37" s="5">
        <v>2.4639999999999999E-2</v>
      </c>
      <c r="Q37" s="5">
        <v>8.064E-3</v>
      </c>
      <c r="R37" s="3">
        <v>35.946624</v>
      </c>
      <c r="S37" s="5"/>
      <c r="T37" s="3">
        <f t="shared" si="5"/>
        <v>0.94242831541218641</v>
      </c>
    </row>
    <row r="38" spans="1:20">
      <c r="B38" s="2">
        <v>46.265999999999998</v>
      </c>
      <c r="C38" s="3">
        <v>3.448</v>
      </c>
      <c r="D38" s="3">
        <v>1.121</v>
      </c>
      <c r="E38" s="3">
        <v>2.6739999999999999</v>
      </c>
      <c r="F38" s="2">
        <v>44.857999999999997</v>
      </c>
      <c r="G38" s="3">
        <v>0.11</v>
      </c>
      <c r="H38" s="3">
        <v>4.2999999999999997E-2</v>
      </c>
      <c r="I38" s="3">
        <v>98.525999999999996</v>
      </c>
      <c r="K38" s="5">
        <v>18.108608</v>
      </c>
      <c r="L38" s="5">
        <v>1.8775679999999999</v>
      </c>
      <c r="M38" s="5">
        <v>0.34227199999999997</v>
      </c>
      <c r="N38" s="5">
        <v>1.894144</v>
      </c>
      <c r="O38" s="5">
        <v>13.873663999999998</v>
      </c>
      <c r="P38" s="5">
        <v>2.1503999999999999E-2</v>
      </c>
      <c r="Q38" s="5">
        <v>5.8240000000000002E-3</v>
      </c>
      <c r="R38" s="3">
        <v>36.128511999999994</v>
      </c>
      <c r="S38" s="5"/>
      <c r="T38" s="3">
        <f t="shared" si="5"/>
        <v>0.84581231079717456</v>
      </c>
    </row>
    <row r="39" spans="1:20">
      <c r="B39" s="2">
        <v>47.167000000000002</v>
      </c>
      <c r="C39" s="3">
        <v>3.5</v>
      </c>
      <c r="D39" s="3">
        <v>0.36799999999999999</v>
      </c>
      <c r="E39" s="3">
        <v>2.7109999999999999</v>
      </c>
      <c r="F39" s="2">
        <v>46.29</v>
      </c>
      <c r="G39" s="3">
        <v>8.2000000000000003E-2</v>
      </c>
      <c r="H39" s="3">
        <v>4.3999999999999997E-2</v>
      </c>
      <c r="I39" s="3">
        <v>100.16200000000001</v>
      </c>
      <c r="K39" s="5">
        <v>18.053503999999997</v>
      </c>
      <c r="L39" s="5">
        <v>1.86368</v>
      </c>
      <c r="M39" s="5">
        <v>0.110208</v>
      </c>
      <c r="N39" s="5">
        <v>1.8780160000000001</v>
      </c>
      <c r="O39" s="5">
        <v>14.000448</v>
      </c>
      <c r="P39" s="5">
        <v>1.5679999999999999E-2</v>
      </c>
      <c r="Q39" s="5">
        <v>5.8240000000000002E-3</v>
      </c>
      <c r="R39" s="3">
        <v>35.92736</v>
      </c>
      <c r="S39" s="5"/>
      <c r="T39" s="3">
        <f t="shared" si="5"/>
        <v>0.94416704493871983</v>
      </c>
    </row>
    <row r="40" spans="1:20">
      <c r="B40" s="2">
        <v>46.887</v>
      </c>
      <c r="C40" s="3">
        <v>3.5270000000000001</v>
      </c>
      <c r="D40" s="3">
        <v>0.36399999999999999</v>
      </c>
      <c r="E40" s="3">
        <v>2.694</v>
      </c>
      <c r="F40" s="2">
        <v>45.781999999999996</v>
      </c>
      <c r="G40" s="3">
        <v>0.13</v>
      </c>
      <c r="H40" s="3">
        <v>4.9000000000000002E-2</v>
      </c>
      <c r="I40" s="3">
        <v>99.438000000000002</v>
      </c>
      <c r="K40" s="5">
        <v>18.098303999999999</v>
      </c>
      <c r="L40" s="5">
        <v>1.8936960000000003</v>
      </c>
      <c r="M40" s="5">
        <v>0.10976000000000001</v>
      </c>
      <c r="N40" s="5">
        <v>1.8820479999999997</v>
      </c>
      <c r="O40" s="5">
        <v>13.96416</v>
      </c>
      <c r="P40" s="5">
        <v>2.5087999999999999E-2</v>
      </c>
      <c r="Q40" s="5">
        <v>6.2719999999999998E-3</v>
      </c>
      <c r="R40" s="3">
        <v>35.983360000000005</v>
      </c>
      <c r="S40" s="5"/>
      <c r="T40" s="3">
        <f t="shared" si="5"/>
        <v>0.94521466905187834</v>
      </c>
    </row>
    <row r="41" spans="1:20">
      <c r="B41" s="2">
        <v>46.832999999999998</v>
      </c>
      <c r="C41" s="3">
        <v>3.4039999999999999</v>
      </c>
      <c r="D41" s="3">
        <v>0.39300000000000002</v>
      </c>
      <c r="E41" s="3">
        <v>2.6760000000000002</v>
      </c>
      <c r="F41" s="2">
        <v>45.807000000000002</v>
      </c>
      <c r="G41" s="3">
        <v>0.121</v>
      </c>
      <c r="H41" s="3">
        <v>7.0000000000000007E-2</v>
      </c>
      <c r="I41" s="3">
        <v>99.307000000000002</v>
      </c>
      <c r="K41" s="5">
        <v>18.097856</v>
      </c>
      <c r="L41" s="5">
        <v>1.8300799999999997</v>
      </c>
      <c r="M41" s="5">
        <v>0.11871999999999999</v>
      </c>
      <c r="N41" s="5">
        <v>1.8712960000000001</v>
      </c>
      <c r="O41" s="5">
        <v>13.987456</v>
      </c>
      <c r="P41" s="5">
        <v>2.3296000000000001E-2</v>
      </c>
      <c r="Q41" s="5">
        <v>9.4079999999999997E-3</v>
      </c>
      <c r="R41" s="3">
        <v>35.940800000000003</v>
      </c>
      <c r="S41" s="5"/>
      <c r="T41" s="3">
        <f t="shared" si="5"/>
        <v>0.93908045977011501</v>
      </c>
    </row>
    <row r="42" spans="1:20">
      <c r="B42" s="2">
        <v>46.536999999999999</v>
      </c>
      <c r="C42" s="3">
        <v>3.4929999999999999</v>
      </c>
      <c r="D42" s="3">
        <v>0.44900000000000001</v>
      </c>
      <c r="E42" s="3">
        <v>2.7</v>
      </c>
      <c r="F42" s="2">
        <v>45.198999999999998</v>
      </c>
      <c r="G42" s="3">
        <v>6.7000000000000004E-2</v>
      </c>
      <c r="H42" s="3">
        <v>8.5999999999999993E-2</v>
      </c>
      <c r="I42" s="3">
        <v>98.531000000000006</v>
      </c>
      <c r="K42" s="5">
        <v>18.151167999999998</v>
      </c>
      <c r="L42" s="5">
        <v>1.8954880000000001</v>
      </c>
      <c r="M42" s="5">
        <v>0.13663999999999998</v>
      </c>
      <c r="N42" s="5">
        <v>1.9057920000000002</v>
      </c>
      <c r="O42" s="5">
        <v>13.93056</v>
      </c>
      <c r="P42" s="5">
        <v>1.2991999999999998E-2</v>
      </c>
      <c r="Q42" s="5">
        <v>1.1648E-2</v>
      </c>
      <c r="R42" s="3">
        <v>36.044288000000002</v>
      </c>
      <c r="S42" s="5"/>
      <c r="T42" s="3">
        <f t="shared" si="5"/>
        <v>0.93276014109347438</v>
      </c>
    </row>
    <row r="43" spans="1:20">
      <c r="B43" s="2">
        <v>46.279000000000003</v>
      </c>
      <c r="C43" s="3">
        <v>3.528</v>
      </c>
      <c r="D43" s="3">
        <v>1.4710000000000001</v>
      </c>
      <c r="E43" s="3">
        <v>2.7490000000000001</v>
      </c>
      <c r="F43" s="2">
        <v>45.433999999999997</v>
      </c>
      <c r="G43" s="3">
        <v>9.0999999999999998E-2</v>
      </c>
      <c r="H43" s="3">
        <v>3.5999999999999997E-2</v>
      </c>
      <c r="I43" s="3">
        <v>99.59</v>
      </c>
      <c r="K43" s="5">
        <v>17.914624</v>
      </c>
      <c r="L43" s="5">
        <v>1.8999679999999999</v>
      </c>
      <c r="M43" s="5">
        <v>0.44441600000000003</v>
      </c>
      <c r="N43" s="5">
        <v>1.9259520000000001</v>
      </c>
      <c r="O43" s="5">
        <v>13.897855999999999</v>
      </c>
      <c r="P43" s="5">
        <v>1.7471999999999998E-2</v>
      </c>
      <c r="Q43" s="5">
        <v>4.9280000000000001E-3</v>
      </c>
      <c r="R43" s="3">
        <v>36.107007999999993</v>
      </c>
      <c r="S43" s="5"/>
      <c r="T43" s="3">
        <f t="shared" si="5"/>
        <v>0.81043378559143897</v>
      </c>
    </row>
    <row r="44" spans="1:20">
      <c r="C44" s="3"/>
      <c r="D44" s="3"/>
      <c r="E44" s="3"/>
      <c r="G44" s="3"/>
      <c r="H44" s="3"/>
      <c r="I44" s="3"/>
    </row>
    <row r="45" spans="1:20" s="13" customFormat="1" ht="13.2">
      <c r="A45" s="13" t="s">
        <v>23</v>
      </c>
      <c r="B45" s="14">
        <f t="shared" ref="B45:I45" si="6">AVERAGE(B24:B43)</f>
        <v>46.354350000000004</v>
      </c>
      <c r="C45" s="15">
        <f t="shared" si="6"/>
        <v>3.5257499999999999</v>
      </c>
      <c r="D45" s="15">
        <f t="shared" si="6"/>
        <v>0.62770000000000015</v>
      </c>
      <c r="E45" s="15">
        <f t="shared" si="6"/>
        <v>2.7409000000000008</v>
      </c>
      <c r="F45" s="14">
        <f t="shared" si="6"/>
        <v>45.570100000000004</v>
      </c>
      <c r="G45" s="15">
        <f t="shared" si="6"/>
        <v>7.9350000000000004E-2</v>
      </c>
      <c r="H45" s="15">
        <f t="shared" si="6"/>
        <v>4.905000000000001E-2</v>
      </c>
      <c r="I45" s="15">
        <f t="shared" si="6"/>
        <v>98.951150000000013</v>
      </c>
      <c r="J45" s="15"/>
      <c r="K45" s="15">
        <f t="shared" ref="K45:R45" si="7">AVERAGE(K24:K43)</f>
        <v>17.984131199999997</v>
      </c>
      <c r="L45" s="15">
        <f t="shared" si="7"/>
        <v>1.9034624</v>
      </c>
      <c r="M45" s="15">
        <f t="shared" si="7"/>
        <v>0.19028800000000001</v>
      </c>
      <c r="N45" s="15">
        <f t="shared" si="7"/>
        <v>1.9248319999999999</v>
      </c>
      <c r="O45" s="15">
        <f t="shared" si="7"/>
        <v>13.970857599999999</v>
      </c>
      <c r="P45" s="15">
        <f t="shared" si="7"/>
        <v>1.5321599999999999E-2</v>
      </c>
      <c r="Q45" s="15">
        <f t="shared" si="7"/>
        <v>6.5183999999999988E-3</v>
      </c>
      <c r="R45" s="15">
        <f t="shared" si="7"/>
        <v>35.9986368</v>
      </c>
      <c r="S45" s="15"/>
      <c r="T45" s="15">
        <f>AVERAGE(T24:T43)</f>
        <v>0.91068971468322446</v>
      </c>
    </row>
    <row r="46" spans="1:20" s="13" customFormat="1" ht="13.2">
      <c r="A46" s="13" t="s">
        <v>21</v>
      </c>
      <c r="B46" s="14">
        <f t="shared" ref="B46:I46" si="8">STDEV(B24:B43)</f>
        <v>0.5882254557919302</v>
      </c>
      <c r="C46" s="15">
        <f t="shared" si="8"/>
        <v>9.2402366681927015E-2</v>
      </c>
      <c r="D46" s="15">
        <f t="shared" si="8"/>
        <v>0.30087348276572795</v>
      </c>
      <c r="E46" s="15">
        <f t="shared" si="8"/>
        <v>9.25281749408913E-2</v>
      </c>
      <c r="F46" s="14">
        <f t="shared" si="8"/>
        <v>0.41363611009993445</v>
      </c>
      <c r="G46" s="15">
        <f t="shared" si="8"/>
        <v>3.2650098734436014E-2</v>
      </c>
      <c r="H46" s="15">
        <f t="shared" si="8"/>
        <v>1.9778976079080569E-2</v>
      </c>
      <c r="I46" s="15">
        <f t="shared" si="8"/>
        <v>0.77133665767539716</v>
      </c>
      <c r="J46" s="15"/>
      <c r="K46" s="15">
        <f t="shared" ref="K46:R46" si="9">STDEV(K24:K43)</f>
        <v>0.1206442653552819</v>
      </c>
      <c r="L46" s="15">
        <f t="shared" si="9"/>
        <v>6.0267433389943059E-2</v>
      </c>
      <c r="M46" s="15">
        <f t="shared" si="9"/>
        <v>9.1421801126772576E-2</v>
      </c>
      <c r="N46" s="15">
        <f t="shared" si="9"/>
        <v>7.6974733155893746E-2</v>
      </c>
      <c r="O46" s="15">
        <f t="shared" si="9"/>
        <v>4.0275037386241851E-2</v>
      </c>
      <c r="P46" s="15">
        <f t="shared" si="9"/>
        <v>6.2713262796049102E-3</v>
      </c>
      <c r="Q46" s="15">
        <f t="shared" si="9"/>
        <v>2.6463153808147762E-3</v>
      </c>
      <c r="R46" s="15">
        <f t="shared" si="9"/>
        <v>7.3447971423815039E-2</v>
      </c>
      <c r="S46" s="15"/>
      <c r="T46" s="15">
        <f>STDEV(T24:T43)</f>
        <v>3.7523730445879665E-2</v>
      </c>
    </row>
    <row r="47" spans="1:20">
      <c r="C47" s="3"/>
      <c r="D47" s="3"/>
      <c r="E47" s="3"/>
      <c r="G47" s="3"/>
      <c r="H47" s="3"/>
      <c r="I47" s="3"/>
      <c r="K47" s="5"/>
      <c r="L47" s="5"/>
      <c r="M47" s="5"/>
      <c r="N47" s="5"/>
      <c r="O47" s="5"/>
      <c r="P47" s="5"/>
      <c r="Q47" s="5"/>
      <c r="S47" s="5"/>
    </row>
    <row r="48" spans="1:20">
      <c r="C48" s="3"/>
      <c r="D48" s="3"/>
      <c r="E48" s="3"/>
      <c r="G48" s="3"/>
      <c r="H48" s="3"/>
      <c r="I48" s="3"/>
      <c r="K48" s="4" t="s">
        <v>2</v>
      </c>
      <c r="L48" s="5"/>
      <c r="M48" s="5"/>
      <c r="N48" s="5"/>
      <c r="O48" s="5"/>
      <c r="P48" s="5"/>
      <c r="Q48" s="5"/>
      <c r="S48" s="5"/>
    </row>
    <row r="49" spans="1:20" s="11" customFormat="1" ht="15.6">
      <c r="A49" s="8" t="s">
        <v>24</v>
      </c>
      <c r="B49" s="9" t="s">
        <v>4</v>
      </c>
      <c r="C49" s="10" t="s">
        <v>5</v>
      </c>
      <c r="D49" s="10" t="s">
        <v>6</v>
      </c>
      <c r="E49" s="10" t="s">
        <v>7</v>
      </c>
      <c r="F49" s="9" t="s">
        <v>8</v>
      </c>
      <c r="G49" s="10" t="s">
        <v>9</v>
      </c>
      <c r="H49" s="10" t="s">
        <v>10</v>
      </c>
      <c r="I49" s="10" t="s">
        <v>11</v>
      </c>
      <c r="K49" s="12" t="s">
        <v>12</v>
      </c>
      <c r="L49" s="12" t="s">
        <v>13</v>
      </c>
      <c r="M49" s="12" t="s">
        <v>14</v>
      </c>
      <c r="N49" s="12" t="s">
        <v>15</v>
      </c>
      <c r="O49" s="12" t="s">
        <v>16</v>
      </c>
      <c r="P49" s="12" t="s">
        <v>17</v>
      </c>
      <c r="Q49" s="12" t="s">
        <v>18</v>
      </c>
      <c r="R49" s="10" t="s">
        <v>11</v>
      </c>
      <c r="T49" s="10" t="s">
        <v>19</v>
      </c>
    </row>
    <row r="50" spans="1:20">
      <c r="B50" s="2">
        <v>47.026000000000003</v>
      </c>
      <c r="C50" s="3">
        <v>3.4980000000000002</v>
      </c>
      <c r="D50" s="3">
        <v>0.65700000000000003</v>
      </c>
      <c r="E50" s="3">
        <v>2.8650000000000002</v>
      </c>
      <c r="F50" s="2">
        <v>45.261000000000003</v>
      </c>
      <c r="G50" s="3">
        <v>3.1E-2</v>
      </c>
      <c r="H50" s="3">
        <v>3.4000000000000002E-2</v>
      </c>
      <c r="I50" s="3">
        <v>99.372</v>
      </c>
      <c r="K50" s="5">
        <v>18.230912</v>
      </c>
      <c r="L50" s="5">
        <v>1.8865279999999998</v>
      </c>
      <c r="M50" s="5">
        <v>0.19891200000000001</v>
      </c>
      <c r="N50" s="5">
        <v>2.009728</v>
      </c>
      <c r="O50" s="5">
        <v>13.865152</v>
      </c>
      <c r="P50" s="5">
        <v>6.2719999999999998E-3</v>
      </c>
      <c r="Q50" s="5">
        <v>4.4800000000000005E-3</v>
      </c>
      <c r="R50" s="3">
        <v>36.201984000000003</v>
      </c>
      <c r="S50" s="5"/>
      <c r="T50" s="3">
        <f t="shared" si="5"/>
        <v>0.90461868958109559</v>
      </c>
    </row>
    <row r="51" spans="1:20">
      <c r="B51" s="2">
        <v>46.911999999999999</v>
      </c>
      <c r="C51" s="3">
        <v>3.4390000000000001</v>
      </c>
      <c r="D51" s="3">
        <v>0.59</v>
      </c>
      <c r="E51" s="3">
        <v>2.7759999999999998</v>
      </c>
      <c r="F51" s="2">
        <v>45.606000000000002</v>
      </c>
      <c r="G51" s="3">
        <v>1E-3</v>
      </c>
      <c r="H51" s="3">
        <v>4.1000000000000002E-2</v>
      </c>
      <c r="I51" s="3">
        <v>99.364999999999995</v>
      </c>
      <c r="K51" s="5">
        <v>18.144896000000003</v>
      </c>
      <c r="L51" s="5">
        <v>1.8506880000000001</v>
      </c>
      <c r="M51" s="5">
        <v>0.17785599999999999</v>
      </c>
      <c r="N51" s="5">
        <v>1.9429759999999998</v>
      </c>
      <c r="O51" s="5">
        <v>13.938623999999999</v>
      </c>
      <c r="P51" s="5">
        <v>4.4799999999999999E-4</v>
      </c>
      <c r="Q51" s="5">
        <v>5.3759999999999997E-3</v>
      </c>
      <c r="R51" s="3">
        <v>36.060864000000002</v>
      </c>
      <c r="S51" s="5"/>
      <c r="T51" s="3">
        <f t="shared" si="5"/>
        <v>0.91232332155477036</v>
      </c>
    </row>
    <row r="52" spans="1:20">
      <c r="B52" s="2">
        <v>47</v>
      </c>
      <c r="C52" s="3">
        <v>3.4780000000000002</v>
      </c>
      <c r="D52" s="3">
        <v>0.47399999999999998</v>
      </c>
      <c r="E52" s="3">
        <v>2.8159999999999998</v>
      </c>
      <c r="F52" s="2">
        <v>45.558999999999997</v>
      </c>
      <c r="G52" s="3">
        <v>2.5000000000000001E-2</v>
      </c>
      <c r="H52" s="3">
        <v>7.1999999999999995E-2</v>
      </c>
      <c r="I52" s="3">
        <v>99.427000000000007</v>
      </c>
      <c r="K52" s="5">
        <v>18.175360000000001</v>
      </c>
      <c r="L52" s="5">
        <v>1.8708480000000001</v>
      </c>
      <c r="M52" s="5">
        <v>0.14291200000000001</v>
      </c>
      <c r="N52" s="5">
        <v>1.9707520000000001</v>
      </c>
      <c r="O52" s="5">
        <v>13.921599999999998</v>
      </c>
      <c r="P52" s="5">
        <v>4.9280000000000001E-3</v>
      </c>
      <c r="Q52" s="5">
        <v>9.4079999999999997E-3</v>
      </c>
      <c r="R52" s="3">
        <v>36.098048000000006</v>
      </c>
      <c r="S52" s="5"/>
      <c r="T52" s="3">
        <f t="shared" si="5"/>
        <v>0.92903225806451617</v>
      </c>
    </row>
    <row r="53" spans="1:20">
      <c r="B53" s="2">
        <v>46.917999999999999</v>
      </c>
      <c r="C53" s="3">
        <v>3.3959999999999999</v>
      </c>
      <c r="D53" s="3">
        <v>0.46700000000000003</v>
      </c>
      <c r="E53" s="3">
        <v>2.7730000000000001</v>
      </c>
      <c r="F53" s="2">
        <v>45.658000000000001</v>
      </c>
      <c r="G53" s="3">
        <v>0.03</v>
      </c>
      <c r="H53" s="3">
        <v>4.0000000000000001E-3</v>
      </c>
      <c r="I53" s="3">
        <v>99.245999999999995</v>
      </c>
      <c r="K53" s="5">
        <v>18.152959999999997</v>
      </c>
      <c r="L53" s="5">
        <v>1.8278399999999999</v>
      </c>
      <c r="M53" s="5">
        <v>0.14112</v>
      </c>
      <c r="N53" s="5">
        <v>1.941184</v>
      </c>
      <c r="O53" s="5">
        <v>13.959232</v>
      </c>
      <c r="P53" s="5">
        <v>5.8240000000000002E-3</v>
      </c>
      <c r="Q53" s="5">
        <v>4.4799999999999999E-4</v>
      </c>
      <c r="R53" s="3">
        <v>36.028607999999998</v>
      </c>
      <c r="S53" s="5"/>
      <c r="T53" s="3">
        <f t="shared" si="5"/>
        <v>0.92832764505119458</v>
      </c>
    </row>
    <row r="54" spans="1:20">
      <c r="B54" s="2">
        <v>46.926000000000002</v>
      </c>
      <c r="C54" s="3">
        <v>3.4049999999999998</v>
      </c>
      <c r="D54" s="3">
        <v>0.36199999999999999</v>
      </c>
      <c r="E54" s="3">
        <v>2.7509999999999999</v>
      </c>
      <c r="F54" s="2">
        <v>45.5</v>
      </c>
      <c r="G54" s="3">
        <v>1.4E-2</v>
      </c>
      <c r="H54" s="3">
        <v>0</v>
      </c>
      <c r="I54" s="3">
        <v>98.957999999999998</v>
      </c>
      <c r="K54" s="5">
        <v>18.207167999999999</v>
      </c>
      <c r="L54" s="5">
        <v>1.838144</v>
      </c>
      <c r="M54" s="5">
        <v>0.10976000000000001</v>
      </c>
      <c r="N54" s="5">
        <v>1.9317760000000002</v>
      </c>
      <c r="O54" s="5">
        <v>13.950272</v>
      </c>
      <c r="P54" s="5">
        <v>2.6879999999999999E-3</v>
      </c>
      <c r="Q54" s="5">
        <v>0</v>
      </c>
      <c r="R54" s="3">
        <v>36.039808000000001</v>
      </c>
      <c r="S54" s="5"/>
      <c r="T54" s="3">
        <f t="shared" si="5"/>
        <v>0.94365225390984353</v>
      </c>
    </row>
    <row r="55" spans="1:20">
      <c r="B55" s="2">
        <v>46.854999999999997</v>
      </c>
      <c r="C55" s="3">
        <v>3.3879999999999999</v>
      </c>
      <c r="D55" s="3">
        <v>0.35799999999999998</v>
      </c>
      <c r="E55" s="3">
        <v>2.7349999999999999</v>
      </c>
      <c r="F55" s="2">
        <v>45.494999999999997</v>
      </c>
      <c r="G55" s="3">
        <v>4.3999999999999997E-2</v>
      </c>
      <c r="H55" s="3">
        <v>4.0000000000000001E-3</v>
      </c>
      <c r="I55" s="3">
        <v>98.879000000000005</v>
      </c>
      <c r="K55" s="5">
        <v>18.191935999999998</v>
      </c>
      <c r="L55" s="5">
        <v>1.8300799999999997</v>
      </c>
      <c r="M55" s="5">
        <v>0.108416</v>
      </c>
      <c r="N55" s="5">
        <v>1.9214720000000001</v>
      </c>
      <c r="O55" s="5">
        <v>13.957888000000001</v>
      </c>
      <c r="P55" s="5">
        <v>8.5119999999999987E-3</v>
      </c>
      <c r="Q55" s="5">
        <v>4.4799999999999999E-4</v>
      </c>
      <c r="R55" s="3">
        <v>36.019199999999998</v>
      </c>
      <c r="S55" s="5"/>
      <c r="T55" s="3">
        <f t="shared" si="5"/>
        <v>0.94407210538479314</v>
      </c>
    </row>
    <row r="56" spans="1:20">
      <c r="B56" s="2">
        <v>47.073999999999998</v>
      </c>
      <c r="C56" s="3">
        <v>3.4340000000000002</v>
      </c>
      <c r="D56" s="3">
        <v>0.65100000000000002</v>
      </c>
      <c r="E56" s="3">
        <v>2.7770000000000001</v>
      </c>
      <c r="F56" s="2">
        <v>45.7</v>
      </c>
      <c r="G56" s="3">
        <v>1.6E-2</v>
      </c>
      <c r="H56" s="3">
        <v>0</v>
      </c>
      <c r="I56" s="3">
        <v>99.652000000000001</v>
      </c>
      <c r="K56" s="5">
        <v>18.159679999999998</v>
      </c>
      <c r="L56" s="5">
        <v>1.843072</v>
      </c>
      <c r="M56" s="5">
        <v>0.19622399999999998</v>
      </c>
      <c r="N56" s="5">
        <v>1.9384959999999998</v>
      </c>
      <c r="O56" s="5">
        <v>13.931007999999999</v>
      </c>
      <c r="P56" s="5">
        <v>3.1359999999999999E-3</v>
      </c>
      <c r="Q56" s="5">
        <v>0</v>
      </c>
      <c r="R56" s="3">
        <v>36.072063999999997</v>
      </c>
      <c r="S56" s="5"/>
      <c r="T56" s="3">
        <f t="shared" si="5"/>
        <v>0.90377855887521963</v>
      </c>
    </row>
    <row r="57" spans="1:20">
      <c r="B57" s="2">
        <v>47.08</v>
      </c>
      <c r="C57" s="3">
        <v>3.415</v>
      </c>
      <c r="D57" s="3">
        <v>0.61499999999999999</v>
      </c>
      <c r="E57" s="3">
        <v>2.7440000000000002</v>
      </c>
      <c r="F57" s="2">
        <v>45.531999999999996</v>
      </c>
      <c r="G57" s="3">
        <v>4.1000000000000002E-2</v>
      </c>
      <c r="H57" s="3">
        <v>0</v>
      </c>
      <c r="I57" s="3">
        <v>99.427000000000007</v>
      </c>
      <c r="K57" s="5">
        <v>18.211200000000002</v>
      </c>
      <c r="L57" s="5">
        <v>1.837696</v>
      </c>
      <c r="M57" s="5">
        <v>0.185472</v>
      </c>
      <c r="N57" s="5">
        <v>1.9210240000000001</v>
      </c>
      <c r="O57" s="5">
        <v>13.917120000000001</v>
      </c>
      <c r="P57" s="5">
        <v>8.064E-3</v>
      </c>
      <c r="Q57" s="5">
        <v>0</v>
      </c>
      <c r="R57" s="3">
        <v>36.081023999999999</v>
      </c>
      <c r="S57" s="5"/>
      <c r="T57" s="3">
        <f t="shared" si="5"/>
        <v>0.90832595217006196</v>
      </c>
    </row>
    <row r="58" spans="1:20">
      <c r="B58" s="2">
        <v>47.241</v>
      </c>
      <c r="C58" s="3">
        <v>3.4220000000000002</v>
      </c>
      <c r="D58" s="3">
        <v>0.58199999999999996</v>
      </c>
      <c r="E58" s="3">
        <v>2.8010000000000002</v>
      </c>
      <c r="F58" s="2">
        <v>45.886000000000003</v>
      </c>
      <c r="G58" s="3">
        <v>6.9000000000000006E-2</v>
      </c>
      <c r="H58" s="3">
        <v>0</v>
      </c>
      <c r="I58" s="3">
        <v>100.009</v>
      </c>
      <c r="K58" s="5">
        <v>18.158784000000001</v>
      </c>
      <c r="L58" s="5">
        <v>1.8300799999999997</v>
      </c>
      <c r="M58" s="5">
        <v>0.17472000000000001</v>
      </c>
      <c r="N58" s="5">
        <v>1.9483520000000001</v>
      </c>
      <c r="O58" s="5">
        <v>13.937280000000001</v>
      </c>
      <c r="P58" s="5">
        <v>1.2991999999999998E-2</v>
      </c>
      <c r="Q58" s="5">
        <v>0</v>
      </c>
      <c r="R58" s="3">
        <v>36.076991999999997</v>
      </c>
      <c r="S58" s="5"/>
      <c r="T58" s="3">
        <f t="shared" si="5"/>
        <v>0.91284916201117305</v>
      </c>
    </row>
    <row r="59" spans="1:20">
      <c r="B59" s="2">
        <v>46.951999999999998</v>
      </c>
      <c r="C59" s="3">
        <v>3.383</v>
      </c>
      <c r="D59" s="3">
        <v>0.53100000000000003</v>
      </c>
      <c r="E59" s="3">
        <v>2.8010000000000002</v>
      </c>
      <c r="F59" s="2">
        <v>45.503999999999998</v>
      </c>
      <c r="G59" s="3">
        <v>8.3000000000000004E-2</v>
      </c>
      <c r="H59" s="3">
        <v>1.6E-2</v>
      </c>
      <c r="I59" s="3">
        <v>99.27</v>
      </c>
      <c r="K59" s="5">
        <v>18.187007999999999</v>
      </c>
      <c r="L59" s="5">
        <v>1.8233599999999999</v>
      </c>
      <c r="M59" s="5">
        <v>0.160384</v>
      </c>
      <c r="N59" s="5">
        <v>1.9635840000000002</v>
      </c>
      <c r="O59" s="5">
        <v>13.928319999999999</v>
      </c>
      <c r="P59" s="5">
        <v>1.6128E-2</v>
      </c>
      <c r="Q59" s="5">
        <v>2.2400000000000002E-3</v>
      </c>
      <c r="R59" s="3">
        <v>36.081023999999999</v>
      </c>
      <c r="S59" s="5"/>
      <c r="T59" s="3">
        <f t="shared" si="5"/>
        <v>0.91915085817524833</v>
      </c>
    </row>
    <row r="60" spans="1:20">
      <c r="B60" s="2">
        <v>47.073</v>
      </c>
      <c r="C60" s="3">
        <v>3.407</v>
      </c>
      <c r="D60" s="3">
        <v>0.49099999999999999</v>
      </c>
      <c r="E60" s="3">
        <v>2.7829999999999999</v>
      </c>
      <c r="F60" s="2">
        <v>45.481000000000002</v>
      </c>
      <c r="G60" s="3">
        <v>0.06</v>
      </c>
      <c r="H60" s="3">
        <v>0</v>
      </c>
      <c r="I60" s="3">
        <v>99.295000000000002</v>
      </c>
      <c r="K60" s="5">
        <v>18.229568</v>
      </c>
      <c r="L60" s="5">
        <v>1.835456</v>
      </c>
      <c r="M60" s="5">
        <v>0.14873600000000001</v>
      </c>
      <c r="N60" s="5">
        <v>1.9505920000000001</v>
      </c>
      <c r="O60" s="5">
        <v>13.917567999999999</v>
      </c>
      <c r="P60" s="5">
        <v>1.1648E-2</v>
      </c>
      <c r="Q60" s="5">
        <v>0</v>
      </c>
      <c r="R60" s="3">
        <v>36.094015999999996</v>
      </c>
      <c r="S60" s="5"/>
      <c r="T60" s="3">
        <f t="shared" si="5"/>
        <v>0.92503951230526082</v>
      </c>
    </row>
    <row r="61" spans="1:20">
      <c r="B61" s="2">
        <v>47.142000000000003</v>
      </c>
      <c r="C61" s="3">
        <v>3.407</v>
      </c>
      <c r="D61" s="3">
        <v>0.54800000000000004</v>
      </c>
      <c r="E61" s="3">
        <v>2.8119999999999998</v>
      </c>
      <c r="F61" s="2">
        <v>45.86</v>
      </c>
      <c r="G61" s="3">
        <v>9.8000000000000004E-2</v>
      </c>
      <c r="H61" s="3">
        <v>2.5000000000000001E-2</v>
      </c>
      <c r="I61" s="3">
        <v>99.891999999999996</v>
      </c>
      <c r="K61" s="5">
        <v>18.139520000000001</v>
      </c>
      <c r="L61" s="5">
        <v>1.8238080000000003</v>
      </c>
      <c r="M61" s="5">
        <v>0.16441600000000001</v>
      </c>
      <c r="N61" s="5">
        <v>1.9577600000000002</v>
      </c>
      <c r="O61" s="5">
        <v>13.943999999999999</v>
      </c>
      <c r="P61" s="5">
        <v>1.8815999999999999E-2</v>
      </c>
      <c r="Q61" s="5">
        <v>3.1359999999999999E-3</v>
      </c>
      <c r="R61" s="3">
        <v>36.051456000000002</v>
      </c>
      <c r="S61" s="5"/>
      <c r="T61" s="3">
        <f t="shared" si="5"/>
        <v>0.91730509238395674</v>
      </c>
    </row>
    <row r="62" spans="1:20">
      <c r="B62" s="2">
        <v>47.073</v>
      </c>
      <c r="C62" s="3">
        <v>3.4020000000000001</v>
      </c>
      <c r="D62" s="3">
        <v>0.55000000000000004</v>
      </c>
      <c r="E62" s="3">
        <v>2.8090000000000002</v>
      </c>
      <c r="F62" s="2">
        <v>45.768000000000001</v>
      </c>
      <c r="G62" s="3">
        <v>9.4E-2</v>
      </c>
      <c r="H62" s="3">
        <v>8.0000000000000002E-3</v>
      </c>
      <c r="I62" s="3">
        <v>99.703999999999994</v>
      </c>
      <c r="K62" s="5">
        <v>18.146688000000001</v>
      </c>
      <c r="L62" s="5">
        <v>1.8242560000000001</v>
      </c>
      <c r="M62" s="5">
        <v>0.16531200000000001</v>
      </c>
      <c r="N62" s="5">
        <v>1.96</v>
      </c>
      <c r="O62" s="5">
        <v>13.941759999999999</v>
      </c>
      <c r="P62" s="5">
        <v>1.7920000000000002E-2</v>
      </c>
      <c r="Q62" s="5">
        <v>8.9599999999999999E-4</v>
      </c>
      <c r="R62" s="3">
        <v>36.057279999999999</v>
      </c>
      <c r="S62" s="5"/>
      <c r="T62" s="3">
        <f t="shared" si="5"/>
        <v>0.9169106057194325</v>
      </c>
    </row>
    <row r="63" spans="1:20">
      <c r="B63" s="2">
        <v>46.936</v>
      </c>
      <c r="C63" s="3">
        <v>3.3889999999999998</v>
      </c>
      <c r="D63" s="3">
        <v>0.68400000000000005</v>
      </c>
      <c r="E63" s="3">
        <v>2.8460000000000001</v>
      </c>
      <c r="F63" s="2">
        <v>45.96</v>
      </c>
      <c r="G63" s="3">
        <v>6.4000000000000001E-2</v>
      </c>
      <c r="H63" s="3">
        <v>1.7999999999999999E-2</v>
      </c>
      <c r="I63" s="3">
        <v>99.897000000000006</v>
      </c>
      <c r="K63" s="4">
        <v>18.050816000000001</v>
      </c>
      <c r="L63" s="4">
        <v>1.813056</v>
      </c>
      <c r="M63" s="4">
        <v>0.20518400000000001</v>
      </c>
      <c r="N63" s="4">
        <v>1.9810559999999997</v>
      </c>
      <c r="O63" s="4">
        <v>13.967296000000001</v>
      </c>
      <c r="P63" s="4">
        <v>1.2096000000000001E-2</v>
      </c>
      <c r="Q63" s="4">
        <v>2.2400000000000002E-3</v>
      </c>
      <c r="R63" s="15">
        <v>36.031743999999996</v>
      </c>
      <c r="S63" s="5"/>
      <c r="T63" s="3">
        <f t="shared" si="5"/>
        <v>0.89833518312985572</v>
      </c>
    </row>
    <row r="64" spans="1:20">
      <c r="K64" s="4"/>
      <c r="L64" s="4"/>
      <c r="M64" s="4"/>
      <c r="N64" s="4"/>
      <c r="O64" s="4"/>
      <c r="P64" s="4"/>
      <c r="Q64" s="4"/>
      <c r="R64" s="15"/>
      <c r="S64" s="5"/>
    </row>
    <row r="65" spans="1:47" s="13" customFormat="1" ht="13.2">
      <c r="A65" s="13" t="s">
        <v>23</v>
      </c>
      <c r="B65" s="14">
        <f>AVERAGE(B50:B63)</f>
        <v>47.014857142857146</v>
      </c>
      <c r="C65" s="15">
        <f t="shared" ref="C65:I65" si="10">AVERAGE(C50:C63)</f>
        <v>3.4187857142857148</v>
      </c>
      <c r="D65" s="15">
        <f t="shared" si="10"/>
        <v>0.53999999999999992</v>
      </c>
      <c r="E65" s="15">
        <f t="shared" si="10"/>
        <v>2.7920714285714285</v>
      </c>
      <c r="F65" s="14">
        <f t="shared" si="10"/>
        <v>45.626428571428576</v>
      </c>
      <c r="G65" s="15">
        <f>AVERAGE(G50:G63)</f>
        <v>4.7857142857142855E-2</v>
      </c>
      <c r="H65" s="15">
        <f>AVERAGE(H50:H63)</f>
        <v>1.5857142857142858E-2</v>
      </c>
      <c r="I65" s="15">
        <f t="shared" si="10"/>
        <v>99.456642857142853</v>
      </c>
      <c r="K65" s="15">
        <f t="shared" ref="K65:R65" si="11">AVERAGE(K50:K63)</f>
        <v>18.170463999999999</v>
      </c>
      <c r="L65" s="15">
        <f t="shared" si="11"/>
        <v>1.8382079999999998</v>
      </c>
      <c r="M65" s="15">
        <f t="shared" si="11"/>
        <v>0.16281600000000002</v>
      </c>
      <c r="N65" s="15">
        <f t="shared" si="11"/>
        <v>1.9527680000000001</v>
      </c>
      <c r="O65" s="15">
        <f t="shared" si="11"/>
        <v>13.934079999999996</v>
      </c>
      <c r="P65" s="15">
        <f t="shared" si="11"/>
        <v>9.248000000000001E-3</v>
      </c>
      <c r="Q65" s="15">
        <f t="shared" si="11"/>
        <v>2.0479999999999999E-3</v>
      </c>
      <c r="R65" s="15">
        <f t="shared" si="11"/>
        <v>36.071008000000006</v>
      </c>
      <c r="S65" s="4"/>
      <c r="T65" s="15">
        <f>AVERAGE(T50:T63)</f>
        <v>0.9188372284511731</v>
      </c>
    </row>
    <row r="66" spans="1:47" s="13" customFormat="1" ht="13.2">
      <c r="A66" s="13" t="s">
        <v>25</v>
      </c>
      <c r="B66" s="14">
        <f>STDEV(B50:B63)</f>
        <v>0.1058786367228339</v>
      </c>
      <c r="C66" s="15">
        <f t="shared" ref="C66:I66" si="12">STDEV(C50:C63)</f>
        <v>3.3775682129258473E-2</v>
      </c>
      <c r="D66" s="15">
        <f t="shared" si="12"/>
        <v>0.10144115383959156</v>
      </c>
      <c r="E66" s="15">
        <f t="shared" si="12"/>
        <v>3.7033174910558873E-2</v>
      </c>
      <c r="F66" s="14">
        <f t="shared" si="12"/>
        <v>0.19144580043838688</v>
      </c>
      <c r="G66" s="15">
        <f>STDEV(G50:G63)</f>
        <v>3.0731735395834087E-2</v>
      </c>
      <c r="H66" s="15">
        <f>STDEV(H50:H63)</f>
        <v>2.1125475480701358E-2</v>
      </c>
      <c r="I66" s="15">
        <f t="shared" si="12"/>
        <v>0.33887474589511174</v>
      </c>
      <c r="K66" s="15">
        <f t="shared" ref="K66:R66" si="13">STDEV(K50:K63)</f>
        <v>4.6379598697968372E-2</v>
      </c>
      <c r="L66" s="15">
        <f t="shared" si="13"/>
        <v>1.9772104171903771E-2</v>
      </c>
      <c r="M66" s="15">
        <f t="shared" si="13"/>
        <v>3.0318057660537794E-2</v>
      </c>
      <c r="N66" s="15">
        <f t="shared" si="13"/>
        <v>2.393592102002598E-2</v>
      </c>
      <c r="O66" s="15">
        <f t="shared" si="13"/>
        <v>2.521130139746567E-2</v>
      </c>
      <c r="P66" s="15">
        <f t="shared" si="13"/>
        <v>5.8242840167433705E-3</v>
      </c>
      <c r="Q66" s="15">
        <f t="shared" si="13"/>
        <v>2.7712244447314119E-3</v>
      </c>
      <c r="R66" s="15">
        <f t="shared" si="13"/>
        <v>4.4998612053810484E-2</v>
      </c>
      <c r="S66" s="4"/>
      <c r="T66" s="15">
        <f>STDEV(T50:T63)</f>
        <v>1.3948411087551961E-2</v>
      </c>
    </row>
    <row r="68" spans="1:47">
      <c r="C68" s="3"/>
      <c r="D68" s="3"/>
      <c r="E68" s="3"/>
      <c r="G68" s="3"/>
      <c r="H68" s="3"/>
      <c r="I68" s="3"/>
      <c r="K68" s="4" t="s">
        <v>2</v>
      </c>
      <c r="L68" s="5"/>
      <c r="M68" s="5"/>
      <c r="N68" s="5"/>
      <c r="O68" s="5"/>
      <c r="P68" s="5"/>
      <c r="Q68" s="5"/>
      <c r="S68" s="5"/>
    </row>
    <row r="69" spans="1:47" s="11" customFormat="1" ht="15.6">
      <c r="A69" s="16" t="s">
        <v>26</v>
      </c>
      <c r="B69" s="9" t="s">
        <v>4</v>
      </c>
      <c r="C69" s="10" t="s">
        <v>5</v>
      </c>
      <c r="D69" s="10" t="s">
        <v>6</v>
      </c>
      <c r="E69" s="10" t="s">
        <v>7</v>
      </c>
      <c r="F69" s="9" t="s">
        <v>8</v>
      </c>
      <c r="G69" s="10" t="s">
        <v>9</v>
      </c>
      <c r="H69" s="10" t="s">
        <v>10</v>
      </c>
      <c r="I69" s="10" t="s">
        <v>11</v>
      </c>
      <c r="K69" s="12" t="s">
        <v>12</v>
      </c>
      <c r="L69" s="12" t="s">
        <v>13</v>
      </c>
      <c r="M69" s="12" t="s">
        <v>14</v>
      </c>
      <c r="N69" s="12" t="s">
        <v>15</v>
      </c>
      <c r="O69" s="12" t="s">
        <v>16</v>
      </c>
      <c r="P69" s="12" t="s">
        <v>17</v>
      </c>
      <c r="Q69" s="12" t="s">
        <v>18</v>
      </c>
      <c r="R69" s="10" t="s">
        <v>11</v>
      </c>
      <c r="S69" s="12"/>
      <c r="T69" s="10" t="s">
        <v>19</v>
      </c>
      <c r="AK69" s="17"/>
      <c r="AL69" s="18"/>
      <c r="AM69" s="18"/>
      <c r="AN69" s="18"/>
      <c r="AO69" s="18"/>
      <c r="AP69" s="18"/>
      <c r="AQ69" s="18"/>
      <c r="AR69" s="18"/>
      <c r="AS69" s="18"/>
      <c r="AT69" s="18"/>
      <c r="AU69" s="18"/>
    </row>
    <row r="70" spans="1:47">
      <c r="B70" s="2">
        <v>47.155999999999999</v>
      </c>
      <c r="C70" s="3">
        <v>3.4950000000000001</v>
      </c>
      <c r="D70" s="3">
        <v>0.55200000000000005</v>
      </c>
      <c r="E70" s="3">
        <v>2.8149999999999999</v>
      </c>
      <c r="F70" s="2">
        <v>45.816000000000003</v>
      </c>
      <c r="G70" s="3">
        <v>6.4000000000000001E-2</v>
      </c>
      <c r="H70" s="3">
        <v>7.3999999999999996E-2</v>
      </c>
      <c r="I70" s="3">
        <v>99.972999999999999</v>
      </c>
      <c r="K70" s="5">
        <v>18.138176000000001</v>
      </c>
      <c r="L70" s="5">
        <v>1.8699520000000001</v>
      </c>
      <c r="M70" s="5">
        <v>0.16576000000000002</v>
      </c>
      <c r="N70" s="5">
        <v>1.959552</v>
      </c>
      <c r="O70" s="5">
        <v>13.925632</v>
      </c>
      <c r="P70" s="5">
        <v>1.2096000000000001E-2</v>
      </c>
      <c r="Q70" s="5">
        <v>9.8560000000000002E-3</v>
      </c>
      <c r="R70" s="3">
        <v>36.081919999999997</v>
      </c>
      <c r="S70" s="5"/>
      <c r="T70" s="3">
        <f t="shared" si="5"/>
        <v>0.91857394366197176</v>
      </c>
      <c r="AK70" s="6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>
      <c r="B71" s="2">
        <v>47.274000000000001</v>
      </c>
      <c r="C71" s="3">
        <v>3.456</v>
      </c>
      <c r="D71" s="3">
        <v>0.34699999999999998</v>
      </c>
      <c r="E71" s="3">
        <v>2.8330000000000002</v>
      </c>
      <c r="F71" s="2">
        <v>45.42</v>
      </c>
      <c r="G71" s="3">
        <v>4.2000000000000003E-2</v>
      </c>
      <c r="H71" s="3">
        <v>4.8000000000000001E-2</v>
      </c>
      <c r="I71" s="3">
        <v>99.42</v>
      </c>
      <c r="K71" s="5">
        <v>18.295424000000001</v>
      </c>
      <c r="L71" s="5">
        <v>1.860544</v>
      </c>
      <c r="M71" s="5">
        <v>0.10483199999999999</v>
      </c>
      <c r="N71" s="5">
        <v>1.9837440000000002</v>
      </c>
      <c r="O71" s="5">
        <v>13.890239999999999</v>
      </c>
      <c r="P71" s="5">
        <v>8.064E-3</v>
      </c>
      <c r="Q71" s="5">
        <v>6.2719999999999998E-3</v>
      </c>
      <c r="R71" s="3">
        <v>36.149120000000003</v>
      </c>
      <c r="S71" s="5"/>
      <c r="T71" s="3">
        <f t="shared" si="5"/>
        <v>0.94666058810120812</v>
      </c>
      <c r="AK71" s="6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>
      <c r="B72" s="2">
        <v>47.244</v>
      </c>
      <c r="C72" s="3">
        <v>3.5110000000000001</v>
      </c>
      <c r="D72" s="3">
        <v>0.314</v>
      </c>
      <c r="E72" s="3">
        <v>2.8159999999999998</v>
      </c>
      <c r="F72" s="2">
        <v>45.609000000000002</v>
      </c>
      <c r="G72" s="3">
        <v>6.0000000000000001E-3</v>
      </c>
      <c r="H72" s="3">
        <v>0.06</v>
      </c>
      <c r="I72" s="3">
        <v>99.56</v>
      </c>
      <c r="K72" s="5">
        <v>18.238976000000001</v>
      </c>
      <c r="L72" s="5">
        <v>1.885632</v>
      </c>
      <c r="M72" s="5">
        <v>9.4528000000000001E-2</v>
      </c>
      <c r="N72" s="5">
        <v>1.967168</v>
      </c>
      <c r="O72" s="5">
        <v>13.913536000000001</v>
      </c>
      <c r="P72" s="5">
        <v>1.3439999999999999E-3</v>
      </c>
      <c r="Q72" s="5">
        <v>8.064E-3</v>
      </c>
      <c r="R72" s="3">
        <v>36.109248000000001</v>
      </c>
      <c r="S72" s="5"/>
      <c r="T72" s="3">
        <f t="shared" si="5"/>
        <v>0.95226244343891409</v>
      </c>
      <c r="AK72" s="6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>
      <c r="B73" s="2">
        <v>47.350999999999999</v>
      </c>
      <c r="C73" s="3">
        <v>3.4220000000000002</v>
      </c>
      <c r="D73" s="3">
        <v>0.379</v>
      </c>
      <c r="E73" s="3">
        <v>2.819</v>
      </c>
      <c r="F73" s="2">
        <v>45.523000000000003</v>
      </c>
      <c r="G73" s="3">
        <v>3.1E-2</v>
      </c>
      <c r="H73" s="3">
        <v>6.5000000000000002E-2</v>
      </c>
      <c r="I73" s="3">
        <v>99.59</v>
      </c>
      <c r="K73" s="5">
        <v>18.294079999999997</v>
      </c>
      <c r="L73" s="5">
        <v>1.839488</v>
      </c>
      <c r="M73" s="5">
        <v>0.11423999999999999</v>
      </c>
      <c r="N73" s="5">
        <v>1.9707520000000001</v>
      </c>
      <c r="O73" s="5">
        <v>13.897855999999999</v>
      </c>
      <c r="P73" s="5">
        <v>5.8240000000000002E-3</v>
      </c>
      <c r="Q73" s="5">
        <v>8.5119999999999987E-3</v>
      </c>
      <c r="R73" s="3">
        <v>36.130752000000001</v>
      </c>
      <c r="S73" s="5"/>
      <c r="T73" s="3">
        <f t="shared" si="5"/>
        <v>0.94152717266681962</v>
      </c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>
      <c r="B74" s="2">
        <v>47.161999999999999</v>
      </c>
      <c r="C74" s="3">
        <v>3.4769999999999999</v>
      </c>
      <c r="D74" s="3">
        <v>0.36199999999999999</v>
      </c>
      <c r="E74" s="3">
        <v>2.8149999999999999</v>
      </c>
      <c r="F74" s="2">
        <v>45.548000000000002</v>
      </c>
      <c r="G74" s="3">
        <v>3.7999999999999999E-2</v>
      </c>
      <c r="H74" s="3">
        <v>6.0999999999999999E-2</v>
      </c>
      <c r="I74" s="3">
        <v>99.463999999999999</v>
      </c>
      <c r="K74" s="5">
        <v>18.230912</v>
      </c>
      <c r="L74" s="5">
        <v>1.8699520000000001</v>
      </c>
      <c r="M74" s="5">
        <v>0.10931200000000001</v>
      </c>
      <c r="N74" s="5">
        <v>1.96896</v>
      </c>
      <c r="O74" s="5">
        <v>13.913088</v>
      </c>
      <c r="P74" s="5">
        <v>7.1679999999999999E-3</v>
      </c>
      <c r="Q74" s="5">
        <v>8.064E-3</v>
      </c>
      <c r="R74" s="3">
        <v>36.107903999999998</v>
      </c>
      <c r="S74" s="5"/>
      <c r="T74" s="3">
        <f t="shared" si="5"/>
        <v>0.94477138976912622</v>
      </c>
    </row>
    <row r="75" spans="1:47">
      <c r="B75" s="2">
        <v>47.314999999999998</v>
      </c>
      <c r="C75" s="3">
        <v>3.4060000000000001</v>
      </c>
      <c r="D75" s="3">
        <v>0.56999999999999995</v>
      </c>
      <c r="E75" s="3">
        <v>2.7730000000000001</v>
      </c>
      <c r="F75" s="2">
        <v>45.968000000000004</v>
      </c>
      <c r="G75" s="3">
        <v>4.3999999999999997E-2</v>
      </c>
      <c r="H75" s="3">
        <v>3.7999999999999999E-2</v>
      </c>
      <c r="I75" s="3">
        <v>100.119</v>
      </c>
      <c r="K75" s="5">
        <v>18.164607999999998</v>
      </c>
      <c r="L75" s="5">
        <v>1.8193280000000001</v>
      </c>
      <c r="M75" s="5">
        <v>0.17068800000000001</v>
      </c>
      <c r="N75" s="5">
        <v>1.9263999999999999</v>
      </c>
      <c r="O75" s="5">
        <v>13.944895999999998</v>
      </c>
      <c r="P75" s="5">
        <v>8.5119999999999987E-3</v>
      </c>
      <c r="Q75" s="5">
        <v>4.9280000000000001E-3</v>
      </c>
      <c r="R75" s="3">
        <v>36.043392000000004</v>
      </c>
      <c r="S75" s="5"/>
      <c r="T75" s="3">
        <f t="shared" si="5"/>
        <v>0.91422782530391722</v>
      </c>
    </row>
    <row r="76" spans="1:47">
      <c r="B76" s="2">
        <v>47.290999999999997</v>
      </c>
      <c r="C76" s="3">
        <v>3.4470000000000001</v>
      </c>
      <c r="D76" s="3">
        <v>0.65</v>
      </c>
      <c r="E76" s="3">
        <v>2.8210000000000002</v>
      </c>
      <c r="F76" s="2">
        <v>46.104999999999997</v>
      </c>
      <c r="G76" s="3">
        <v>3.5999999999999997E-2</v>
      </c>
      <c r="H76" s="3">
        <v>5.3999999999999999E-2</v>
      </c>
      <c r="I76" s="3">
        <v>100.413</v>
      </c>
      <c r="K76" s="5">
        <v>18.104575999999998</v>
      </c>
      <c r="L76" s="5">
        <v>1.835904</v>
      </c>
      <c r="M76" s="5">
        <v>0.19398399999999999</v>
      </c>
      <c r="N76" s="5">
        <v>1.9546239999999999</v>
      </c>
      <c r="O76" s="5">
        <v>13.947136</v>
      </c>
      <c r="P76" s="5">
        <v>6.7200000000000003E-3</v>
      </c>
      <c r="Q76" s="5">
        <v>7.1679999999999999E-3</v>
      </c>
      <c r="R76" s="3">
        <v>36.057279999999999</v>
      </c>
      <c r="S76" s="5"/>
      <c r="T76" s="3">
        <f t="shared" si="5"/>
        <v>0.90443610681968656</v>
      </c>
    </row>
    <row r="77" spans="1:47">
      <c r="B77" s="2">
        <v>47.38</v>
      </c>
      <c r="C77" s="3">
        <v>3.5150000000000001</v>
      </c>
      <c r="D77" s="3">
        <v>0.36899999999999999</v>
      </c>
      <c r="E77" s="3">
        <v>2.835</v>
      </c>
      <c r="F77" s="2">
        <v>45.715000000000003</v>
      </c>
      <c r="G77" s="3">
        <v>7.3999999999999996E-2</v>
      </c>
      <c r="H77" s="3">
        <v>0.08</v>
      </c>
      <c r="I77" s="3">
        <v>99.972999999999999</v>
      </c>
      <c r="K77" s="5">
        <v>18.231808000000001</v>
      </c>
      <c r="L77" s="5">
        <v>1.8820479999999997</v>
      </c>
      <c r="M77" s="5">
        <v>0.11110400000000001</v>
      </c>
      <c r="N77" s="5">
        <v>1.9738880000000001</v>
      </c>
      <c r="O77" s="5">
        <v>13.900544</v>
      </c>
      <c r="P77" s="5">
        <v>1.4336E-2</v>
      </c>
      <c r="Q77" s="5">
        <v>1.0751999999999999E-2</v>
      </c>
      <c r="R77" s="3">
        <v>36.128511999999994</v>
      </c>
      <c r="S77" s="5"/>
      <c r="T77" s="3">
        <f t="shared" si="5"/>
        <v>0.94425713643515397</v>
      </c>
    </row>
    <row r="78" spans="1:47">
      <c r="B78" s="2">
        <v>47.152999999999999</v>
      </c>
      <c r="C78" s="3">
        <v>3.5510000000000002</v>
      </c>
      <c r="D78" s="3">
        <v>0.74399999999999999</v>
      </c>
      <c r="E78" s="3">
        <v>2.827</v>
      </c>
      <c r="F78" s="2">
        <v>45.881999999999998</v>
      </c>
      <c r="G78" s="3">
        <v>1.9E-2</v>
      </c>
      <c r="H78" s="3">
        <v>5.8999999999999997E-2</v>
      </c>
      <c r="I78" s="3">
        <v>100.24299999999999</v>
      </c>
      <c r="K78" s="5">
        <v>18.096511999999997</v>
      </c>
      <c r="L78" s="5">
        <v>1.8963839999999998</v>
      </c>
      <c r="M78" s="5">
        <v>0.22310399999999997</v>
      </c>
      <c r="N78" s="5">
        <v>1.9635840000000002</v>
      </c>
      <c r="O78" s="5">
        <v>13.914432000000001</v>
      </c>
      <c r="P78" s="5">
        <v>3.5839999999999999E-3</v>
      </c>
      <c r="Q78" s="5">
        <v>7.6159999999999995E-3</v>
      </c>
      <c r="R78" s="3">
        <v>36.111488000000001</v>
      </c>
      <c r="S78" s="5"/>
      <c r="T78" s="3">
        <f t="shared" si="5"/>
        <v>0.89473684210526327</v>
      </c>
    </row>
    <row r="79" spans="1:47">
      <c r="C79" s="3"/>
      <c r="D79" s="3"/>
      <c r="E79" s="3"/>
      <c r="G79" s="3"/>
      <c r="H79" s="3"/>
      <c r="I79" s="3"/>
      <c r="K79" s="15"/>
      <c r="L79" s="15"/>
      <c r="M79" s="15"/>
      <c r="N79" s="15"/>
      <c r="O79" s="15"/>
      <c r="P79" s="15"/>
      <c r="Q79" s="15"/>
      <c r="R79" s="15"/>
    </row>
    <row r="80" spans="1:47" s="13" customFormat="1" ht="13.2">
      <c r="A80" s="13" t="s">
        <v>23</v>
      </c>
      <c r="B80" s="14">
        <f>AVERAGE(B70:B78)</f>
        <v>47.25844444444445</v>
      </c>
      <c r="C80" s="15">
        <f t="shared" ref="C80:I80" si="14">AVERAGE(C70:C78)</f>
        <v>3.4755555555555557</v>
      </c>
      <c r="D80" s="15">
        <f t="shared" si="14"/>
        <v>0.47633333333333333</v>
      </c>
      <c r="E80" s="15">
        <f t="shared" si="14"/>
        <v>2.8171111111111111</v>
      </c>
      <c r="F80" s="14">
        <f t="shared" si="14"/>
        <v>45.731777777777786</v>
      </c>
      <c r="G80" s="15">
        <f>AVERAGE(G70:G78)</f>
        <v>3.9333333333333338E-2</v>
      </c>
      <c r="H80" s="15">
        <f>AVERAGE(H70:H78)</f>
        <v>5.988888888888888E-2</v>
      </c>
      <c r="I80" s="15">
        <f t="shared" si="14"/>
        <v>99.86166666666665</v>
      </c>
      <c r="K80" s="15">
        <f t="shared" ref="K80:R80" si="15">AVERAGE(K70:K78)</f>
        <v>18.199452444444443</v>
      </c>
      <c r="L80" s="15">
        <f t="shared" si="15"/>
        <v>1.862136888888889</v>
      </c>
      <c r="M80" s="15">
        <f t="shared" si="15"/>
        <v>0.14306133333333335</v>
      </c>
      <c r="N80" s="15">
        <f t="shared" si="15"/>
        <v>1.9631857777777779</v>
      </c>
      <c r="O80" s="15">
        <f t="shared" si="15"/>
        <v>13.916373333333333</v>
      </c>
      <c r="P80" s="15">
        <f t="shared" si="15"/>
        <v>7.5164444444444445E-3</v>
      </c>
      <c r="Q80" s="15">
        <f t="shared" si="15"/>
        <v>7.9146666666666671E-3</v>
      </c>
      <c r="R80" s="15">
        <f t="shared" si="15"/>
        <v>36.102179555555558</v>
      </c>
      <c r="S80" s="15"/>
      <c r="T80" s="15">
        <f>AVERAGE(T70:T78)</f>
        <v>0.92905038314467348</v>
      </c>
    </row>
    <row r="81" spans="1:21" s="13" customFormat="1" ht="13.2">
      <c r="A81" s="13" t="s">
        <v>25</v>
      </c>
      <c r="B81" s="14">
        <f>STDEV(B70:B78)</f>
        <v>8.5853233938960438E-2</v>
      </c>
      <c r="C81" s="15">
        <f t="shared" ref="C81:I81" si="16">STDEV(C70:C78)</f>
        <v>4.7154297553645939E-2</v>
      </c>
      <c r="D81" s="15">
        <f t="shared" si="16"/>
        <v>0.15550321540084</v>
      </c>
      <c r="E81" s="15">
        <f t="shared" si="16"/>
        <v>1.8182714624365371E-2</v>
      </c>
      <c r="F81" s="14">
        <f t="shared" si="16"/>
        <v>0.22767288912664047</v>
      </c>
      <c r="G81" s="15">
        <f>STDEV(G70:G78)</f>
        <v>2.0754517580517249E-2</v>
      </c>
      <c r="H81" s="15">
        <f>STDEV(H70:H78)</f>
        <v>1.268310337067043E-2</v>
      </c>
      <c r="I81" s="15">
        <f t="shared" si="16"/>
        <v>0.36373204423237437</v>
      </c>
      <c r="K81" s="15">
        <f t="shared" ref="K81:R81" si="17">STDEV(K70:K78)</f>
        <v>7.6100939191168143E-2</v>
      </c>
      <c r="L81" s="15">
        <f t="shared" si="17"/>
        <v>2.5689891068494394E-2</v>
      </c>
      <c r="M81" s="15">
        <f t="shared" si="17"/>
        <v>4.6214625563775868E-2</v>
      </c>
      <c r="N81" s="15">
        <f t="shared" si="17"/>
        <v>1.6138021577766185E-2</v>
      </c>
      <c r="O81" s="15">
        <f t="shared" si="17"/>
        <v>1.9826214565569569E-2</v>
      </c>
      <c r="P81" s="15">
        <f t="shared" si="17"/>
        <v>3.967885303001812E-3</v>
      </c>
      <c r="Q81" s="15">
        <f t="shared" si="17"/>
        <v>1.7494959274030905E-3</v>
      </c>
      <c r="R81" s="15">
        <f t="shared" si="17"/>
        <v>3.4937378289988413E-2</v>
      </c>
      <c r="S81" s="15"/>
      <c r="T81" s="15">
        <f>STDEV(T70:T78)</f>
        <v>2.1200620380844862E-2</v>
      </c>
    </row>
    <row r="82" spans="1:21">
      <c r="C82" s="3"/>
      <c r="D82" s="3"/>
      <c r="E82" s="3"/>
      <c r="G82" s="3"/>
      <c r="H82" s="3"/>
      <c r="I82" s="3"/>
      <c r="U82" s="5"/>
    </row>
    <row r="83" spans="1:21">
      <c r="C83" s="3"/>
      <c r="D83" s="3"/>
      <c r="E83" s="3"/>
      <c r="G83" s="3"/>
      <c r="H83" s="3"/>
      <c r="I83" s="3"/>
      <c r="K83" s="5"/>
      <c r="L83" s="5"/>
      <c r="M83" s="5"/>
      <c r="N83" s="5"/>
      <c r="O83" s="5"/>
      <c r="P83" s="5"/>
      <c r="Q83" s="5"/>
      <c r="S83" s="5"/>
      <c r="U83" s="5"/>
    </row>
    <row r="84" spans="1:21">
      <c r="C84" s="3"/>
      <c r="D84" s="3"/>
      <c r="E84" s="3"/>
      <c r="G84" s="3"/>
      <c r="H84" s="3"/>
      <c r="I84" s="3"/>
      <c r="K84" s="5"/>
      <c r="L84" s="5"/>
      <c r="M84" s="5"/>
      <c r="N84" s="5"/>
      <c r="O84" s="5"/>
      <c r="P84" s="5"/>
      <c r="Q84" s="5"/>
      <c r="S84" s="5"/>
      <c r="U84" s="5"/>
    </row>
    <row r="85" spans="1:21">
      <c r="C85" s="3"/>
      <c r="D85" s="3"/>
      <c r="E85" s="3"/>
      <c r="G85" s="3"/>
      <c r="H85" s="3"/>
      <c r="I85" s="3"/>
      <c r="N85" s="3"/>
    </row>
    <row r="86" spans="1:21">
      <c r="A86" s="13"/>
      <c r="B86" s="14"/>
      <c r="C86" s="15"/>
      <c r="D86" s="15"/>
      <c r="E86" s="15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>
      <c r="A87" s="13"/>
      <c r="B87" s="14"/>
      <c r="C87" s="15"/>
      <c r="D87" s="15"/>
      <c r="E87" s="15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>
      <c r="A88" s="13"/>
      <c r="B88" s="14"/>
      <c r="C88" s="15"/>
      <c r="D88" s="15"/>
      <c r="E88" s="15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1">
      <c r="N89" s="3"/>
    </row>
    <row r="90" spans="1:21">
      <c r="A90" s="19"/>
      <c r="C90" s="3"/>
      <c r="D90" s="3"/>
      <c r="E90" s="3"/>
      <c r="G90" s="3"/>
      <c r="H90" s="3"/>
      <c r="I90" s="3"/>
      <c r="K90" s="5"/>
      <c r="L90" s="5"/>
      <c r="M90" s="5"/>
      <c r="N90" s="5"/>
      <c r="O90" s="5"/>
      <c r="P90" s="5"/>
      <c r="Q90" s="5"/>
      <c r="S90" s="5"/>
    </row>
    <row r="91" spans="1:21">
      <c r="C91" s="3"/>
      <c r="D91" s="3"/>
      <c r="E91" s="3"/>
      <c r="G91" s="3"/>
      <c r="H91" s="3"/>
      <c r="I91" s="3"/>
      <c r="K91" s="5"/>
      <c r="L91" s="5"/>
      <c r="M91" s="5"/>
      <c r="N91" s="5"/>
      <c r="O91" s="5"/>
      <c r="P91" s="5"/>
      <c r="Q91" s="5"/>
      <c r="S91" s="5"/>
      <c r="U91" s="5"/>
    </row>
    <row r="92" spans="1:21">
      <c r="C92" s="3"/>
      <c r="D92" s="3"/>
      <c r="E92" s="3"/>
      <c r="G92" s="3"/>
      <c r="H92" s="3"/>
      <c r="I92" s="3"/>
      <c r="K92" s="5"/>
      <c r="L92" s="5"/>
      <c r="M92" s="5"/>
      <c r="N92" s="5"/>
      <c r="O92" s="5"/>
      <c r="P92" s="5"/>
      <c r="Q92" s="5"/>
      <c r="S92" s="5"/>
      <c r="U92" s="5"/>
    </row>
    <row r="93" spans="1:21">
      <c r="C93" s="3"/>
      <c r="D93" s="3"/>
      <c r="E93" s="3"/>
      <c r="G93" s="3"/>
      <c r="H93" s="3"/>
      <c r="I93" s="3"/>
      <c r="K93" s="5"/>
      <c r="L93" s="5"/>
      <c r="M93" s="5"/>
      <c r="N93" s="5"/>
      <c r="O93" s="5"/>
      <c r="P93" s="5"/>
      <c r="Q93" s="5"/>
      <c r="S93" s="5"/>
      <c r="U93" s="5"/>
    </row>
    <row r="94" spans="1:21">
      <c r="C94" s="3"/>
      <c r="D94" s="3"/>
      <c r="E94" s="3"/>
      <c r="G94" s="3"/>
      <c r="H94" s="3"/>
      <c r="I94" s="3"/>
      <c r="K94" s="5"/>
      <c r="L94" s="5"/>
      <c r="M94" s="5"/>
      <c r="N94" s="5"/>
      <c r="O94" s="5"/>
      <c r="P94" s="5"/>
      <c r="Q94" s="5"/>
      <c r="S94" s="5"/>
      <c r="U94" s="5"/>
    </row>
    <row r="95" spans="1:21">
      <c r="C95" s="3"/>
      <c r="D95" s="3"/>
      <c r="E95" s="3"/>
      <c r="G95" s="3"/>
      <c r="H95" s="3"/>
      <c r="I95" s="3"/>
      <c r="K95" s="5"/>
      <c r="L95" s="5"/>
      <c r="M95" s="5"/>
      <c r="N95" s="5"/>
      <c r="O95" s="5"/>
      <c r="P95" s="5"/>
      <c r="Q95" s="5"/>
      <c r="S95" s="5"/>
      <c r="U95" s="5"/>
    </row>
    <row r="96" spans="1:21">
      <c r="C96" s="3"/>
      <c r="D96" s="3"/>
      <c r="E96" s="3"/>
      <c r="G96" s="3"/>
      <c r="H96" s="3"/>
      <c r="I96" s="3"/>
      <c r="K96" s="5"/>
      <c r="L96" s="5"/>
      <c r="M96" s="5"/>
      <c r="N96" s="5"/>
      <c r="O96" s="5"/>
      <c r="P96" s="5"/>
      <c r="Q96" s="5"/>
      <c r="S96" s="5"/>
      <c r="U96" s="5"/>
    </row>
    <row r="97" spans="1:21">
      <c r="C97" s="3"/>
      <c r="D97" s="3"/>
      <c r="E97" s="3"/>
      <c r="G97" s="3"/>
      <c r="H97" s="3"/>
      <c r="I97" s="3"/>
      <c r="K97" s="5"/>
      <c r="L97" s="5"/>
      <c r="M97" s="5"/>
      <c r="N97" s="5"/>
      <c r="O97" s="5"/>
      <c r="P97" s="5"/>
      <c r="Q97" s="5"/>
      <c r="S97" s="5"/>
      <c r="U97" s="5"/>
    </row>
    <row r="98" spans="1:21">
      <c r="C98" s="3"/>
      <c r="D98" s="3"/>
      <c r="E98" s="3"/>
      <c r="G98" s="3"/>
      <c r="H98" s="3"/>
      <c r="I98" s="3"/>
      <c r="K98" s="5"/>
      <c r="L98" s="5"/>
      <c r="M98" s="5"/>
      <c r="N98" s="5"/>
      <c r="O98" s="5"/>
      <c r="P98" s="5"/>
      <c r="Q98" s="5"/>
      <c r="S98" s="5"/>
      <c r="U98" s="5"/>
    </row>
    <row r="99" spans="1:21">
      <c r="C99" s="3"/>
      <c r="D99" s="3"/>
      <c r="E99" s="3"/>
      <c r="G99" s="3"/>
      <c r="H99" s="3"/>
      <c r="I99" s="3"/>
      <c r="K99" s="5"/>
      <c r="L99" s="5"/>
      <c r="M99" s="5"/>
      <c r="N99" s="5"/>
      <c r="O99" s="5"/>
      <c r="P99" s="5"/>
      <c r="Q99" s="5"/>
      <c r="S99" s="5"/>
      <c r="U99" s="5"/>
    </row>
    <row r="100" spans="1:21">
      <c r="C100" s="3"/>
      <c r="D100" s="3"/>
      <c r="E100" s="3"/>
      <c r="G100" s="3"/>
      <c r="H100" s="3"/>
      <c r="I100" s="3"/>
      <c r="K100" s="5"/>
      <c r="L100" s="5"/>
      <c r="M100" s="5"/>
      <c r="N100" s="5"/>
      <c r="O100" s="5"/>
      <c r="P100" s="5"/>
      <c r="Q100" s="5"/>
      <c r="S100" s="5"/>
      <c r="U100" s="5"/>
    </row>
    <row r="101" spans="1:21">
      <c r="C101" s="3"/>
      <c r="D101" s="3"/>
      <c r="E101" s="3"/>
      <c r="G101" s="3"/>
      <c r="H101" s="3"/>
      <c r="I101" s="3"/>
      <c r="K101" s="5"/>
      <c r="L101" s="5"/>
      <c r="M101" s="5"/>
      <c r="N101" s="5"/>
      <c r="O101" s="5"/>
      <c r="P101" s="5"/>
      <c r="Q101" s="5"/>
      <c r="S101" s="5"/>
      <c r="U101" s="5"/>
    </row>
    <row r="102" spans="1:21">
      <c r="C102" s="3"/>
      <c r="D102" s="3"/>
      <c r="E102" s="3"/>
      <c r="G102" s="3"/>
      <c r="H102" s="3"/>
      <c r="I102" s="3"/>
      <c r="K102" s="5"/>
      <c r="L102" s="5"/>
      <c r="M102" s="5"/>
      <c r="N102" s="5"/>
      <c r="O102" s="5"/>
      <c r="P102" s="5"/>
      <c r="Q102" s="5"/>
      <c r="S102" s="5"/>
      <c r="U102" s="5"/>
    </row>
    <row r="103" spans="1:21">
      <c r="C103" s="3"/>
      <c r="D103" s="3"/>
      <c r="E103" s="3"/>
      <c r="G103" s="3"/>
      <c r="H103" s="3"/>
      <c r="I103" s="3"/>
      <c r="K103" s="5"/>
      <c r="L103" s="5"/>
      <c r="M103" s="5"/>
      <c r="N103" s="5"/>
      <c r="O103" s="5"/>
      <c r="P103" s="5"/>
      <c r="Q103" s="5"/>
      <c r="S103" s="5"/>
      <c r="U103" s="5"/>
    </row>
    <row r="104" spans="1:21">
      <c r="C104" s="3"/>
      <c r="D104" s="3"/>
      <c r="E104" s="3"/>
      <c r="G104" s="3"/>
      <c r="H104" s="3"/>
      <c r="I104" s="3"/>
      <c r="K104" s="5"/>
      <c r="L104" s="5"/>
      <c r="M104" s="5"/>
      <c r="N104" s="5"/>
      <c r="O104" s="5"/>
      <c r="P104" s="5"/>
      <c r="Q104" s="5"/>
      <c r="S104" s="5"/>
      <c r="U104" s="5"/>
    </row>
    <row r="105" spans="1:21">
      <c r="C105" s="3"/>
      <c r="D105" s="3"/>
      <c r="E105" s="3"/>
      <c r="G105" s="3"/>
      <c r="H105" s="3"/>
      <c r="I105" s="3"/>
      <c r="K105" s="5"/>
      <c r="L105" s="5"/>
      <c r="M105" s="5"/>
      <c r="N105" s="5"/>
      <c r="O105" s="5"/>
      <c r="P105" s="5"/>
      <c r="Q105" s="5"/>
      <c r="S105" s="5"/>
      <c r="U105" s="5"/>
    </row>
    <row r="106" spans="1:21">
      <c r="C106" s="3"/>
      <c r="D106" s="3"/>
      <c r="E106" s="3"/>
      <c r="G106" s="3"/>
      <c r="H106" s="3"/>
      <c r="I106" s="3"/>
      <c r="K106" s="5"/>
      <c r="L106" s="5"/>
      <c r="M106" s="5"/>
      <c r="N106" s="5"/>
      <c r="O106" s="5"/>
      <c r="P106" s="5"/>
      <c r="Q106" s="5"/>
      <c r="S106" s="5"/>
      <c r="U106" s="5"/>
    </row>
    <row r="107" spans="1:21">
      <c r="C107" s="3"/>
      <c r="D107" s="3"/>
      <c r="E107" s="3"/>
      <c r="G107" s="3"/>
      <c r="H107" s="3"/>
      <c r="I107" s="3"/>
      <c r="K107" s="5"/>
      <c r="L107" s="5"/>
      <c r="M107" s="5"/>
      <c r="N107" s="5"/>
      <c r="O107" s="5"/>
      <c r="P107" s="5"/>
      <c r="Q107" s="5"/>
      <c r="S107" s="5"/>
      <c r="U107" s="5"/>
    </row>
    <row r="108" spans="1:21">
      <c r="C108" s="3"/>
      <c r="D108" s="3"/>
      <c r="E108" s="3"/>
      <c r="G108" s="3"/>
      <c r="H108" s="3"/>
      <c r="I108" s="3"/>
      <c r="K108" s="5"/>
      <c r="L108" s="5"/>
      <c r="M108" s="5"/>
      <c r="N108" s="5"/>
      <c r="O108" s="5"/>
      <c r="P108" s="5"/>
      <c r="Q108" s="5"/>
      <c r="S108" s="5"/>
      <c r="U108" s="5"/>
    </row>
    <row r="109" spans="1:21">
      <c r="C109" s="3"/>
      <c r="D109" s="3"/>
      <c r="E109" s="3"/>
      <c r="G109" s="3"/>
      <c r="H109" s="3"/>
      <c r="I109" s="3"/>
      <c r="K109" s="5"/>
      <c r="L109" s="5"/>
      <c r="M109" s="5"/>
      <c r="N109" s="5"/>
      <c r="O109" s="5"/>
      <c r="P109" s="5"/>
      <c r="Q109" s="5"/>
      <c r="S109" s="5"/>
      <c r="U109" s="5"/>
    </row>
    <row r="110" spans="1:21">
      <c r="C110" s="3"/>
      <c r="D110" s="3"/>
      <c r="E110" s="3"/>
      <c r="G110" s="3"/>
      <c r="H110" s="3"/>
      <c r="I110" s="3"/>
      <c r="K110" s="5"/>
      <c r="L110" s="5"/>
      <c r="M110" s="5"/>
      <c r="N110" s="5"/>
      <c r="O110" s="5"/>
      <c r="P110" s="5"/>
      <c r="Q110" s="5"/>
      <c r="S110" s="5"/>
      <c r="U110" s="5"/>
    </row>
    <row r="111" spans="1:21">
      <c r="C111" s="3"/>
      <c r="D111" s="3"/>
      <c r="E111" s="3"/>
      <c r="G111" s="3"/>
      <c r="H111" s="3"/>
      <c r="I111" s="3"/>
    </row>
    <row r="112" spans="1:21">
      <c r="A112" s="13"/>
      <c r="B112" s="14"/>
      <c r="C112" s="15"/>
      <c r="D112" s="15"/>
      <c r="E112" s="15"/>
      <c r="F112" s="14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>
      <c r="A113" s="13"/>
      <c r="B113" s="14"/>
      <c r="C113" s="15"/>
      <c r="D113" s="15"/>
      <c r="E113" s="15"/>
      <c r="F113" s="1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>
      <c r="A114" s="13"/>
      <c r="B114" s="14"/>
      <c r="C114" s="15"/>
      <c r="D114" s="15"/>
      <c r="E114" s="15"/>
      <c r="F114" s="1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1">
      <c r="N115" s="3"/>
    </row>
    <row r="116" spans="1:21">
      <c r="C116" s="3"/>
      <c r="D116" s="3"/>
      <c r="E116" s="3"/>
      <c r="G116" s="3"/>
      <c r="H116" s="3"/>
      <c r="I116" s="3"/>
    </row>
    <row r="117" spans="1:21">
      <c r="C117" s="3"/>
      <c r="D117" s="3"/>
      <c r="E117" s="3"/>
      <c r="G117" s="3"/>
      <c r="H117" s="3"/>
      <c r="I117" s="3"/>
      <c r="K117" s="5"/>
      <c r="L117" s="5"/>
      <c r="M117" s="5"/>
      <c r="N117" s="5"/>
      <c r="O117" s="5"/>
      <c r="P117" s="5"/>
      <c r="Q117" s="5"/>
      <c r="S117" s="5"/>
      <c r="U117" s="5"/>
    </row>
    <row r="118" spans="1:21">
      <c r="C118" s="3"/>
      <c r="D118" s="3"/>
      <c r="E118" s="3"/>
      <c r="G118" s="3"/>
      <c r="H118" s="3"/>
      <c r="I118" s="3"/>
      <c r="K118" s="5"/>
      <c r="L118" s="5"/>
      <c r="M118" s="5"/>
      <c r="N118" s="5"/>
      <c r="O118" s="5"/>
      <c r="P118" s="5"/>
      <c r="Q118" s="5"/>
      <c r="S118" s="5"/>
      <c r="U118" s="5"/>
    </row>
    <row r="119" spans="1:21">
      <c r="C119" s="3"/>
      <c r="D119" s="3"/>
      <c r="E119" s="3"/>
      <c r="G119" s="3"/>
      <c r="H119" s="3"/>
      <c r="I119" s="3"/>
      <c r="K119" s="5"/>
      <c r="L119" s="5"/>
      <c r="M119" s="5"/>
      <c r="N119" s="5"/>
      <c r="O119" s="5"/>
      <c r="P119" s="5"/>
      <c r="Q119" s="5"/>
      <c r="S119" s="5"/>
      <c r="U119" s="5"/>
    </row>
    <row r="120" spans="1:21">
      <c r="C120" s="3"/>
      <c r="D120" s="3"/>
      <c r="E120" s="3"/>
      <c r="G120" s="3"/>
      <c r="H120" s="3"/>
      <c r="I120" s="3"/>
      <c r="K120" s="5"/>
      <c r="L120" s="5"/>
      <c r="M120" s="5"/>
      <c r="N120" s="5"/>
      <c r="O120" s="5"/>
      <c r="P120" s="5"/>
      <c r="Q120" s="5"/>
      <c r="S120" s="5"/>
      <c r="U120" s="5"/>
    </row>
    <row r="121" spans="1:21">
      <c r="C121" s="3"/>
      <c r="D121" s="3"/>
      <c r="E121" s="3"/>
      <c r="G121" s="3"/>
      <c r="H121" s="3"/>
      <c r="I121" s="3"/>
      <c r="K121" s="5"/>
      <c r="L121" s="5"/>
      <c r="M121" s="5"/>
      <c r="N121" s="5"/>
      <c r="O121" s="5"/>
      <c r="P121" s="5"/>
      <c r="Q121" s="5"/>
      <c r="S121" s="5"/>
      <c r="U121" s="5"/>
    </row>
    <row r="122" spans="1:21">
      <c r="C122" s="3"/>
      <c r="D122" s="3"/>
      <c r="E122" s="3"/>
      <c r="G122" s="3"/>
      <c r="H122" s="3"/>
      <c r="I122" s="3"/>
      <c r="K122" s="5"/>
      <c r="L122" s="5"/>
      <c r="M122" s="5"/>
      <c r="N122" s="5"/>
      <c r="O122" s="5"/>
      <c r="P122" s="5"/>
      <c r="Q122" s="5"/>
      <c r="S122" s="5"/>
      <c r="U122" s="5"/>
    </row>
    <row r="123" spans="1:21">
      <c r="C123" s="3"/>
      <c r="D123" s="3"/>
      <c r="E123" s="3"/>
      <c r="G123" s="3"/>
      <c r="H123" s="3"/>
      <c r="I123" s="3"/>
      <c r="K123" s="5"/>
      <c r="L123" s="5"/>
      <c r="M123" s="5"/>
      <c r="N123" s="5"/>
      <c r="O123" s="5"/>
      <c r="P123" s="5"/>
      <c r="Q123" s="5"/>
      <c r="S123" s="5"/>
      <c r="U123" s="5"/>
    </row>
    <row r="124" spans="1:21">
      <c r="C124" s="3"/>
      <c r="D124" s="3"/>
      <c r="E124" s="3"/>
      <c r="G124" s="3"/>
      <c r="H124" s="3"/>
      <c r="I124" s="3"/>
      <c r="K124" s="5"/>
      <c r="L124" s="5"/>
      <c r="M124" s="5"/>
      <c r="N124" s="5"/>
      <c r="O124" s="5"/>
      <c r="P124" s="5"/>
      <c r="Q124" s="5"/>
      <c r="S124" s="5"/>
      <c r="U124" s="5"/>
    </row>
    <row r="125" spans="1:21">
      <c r="C125" s="3"/>
      <c r="D125" s="3"/>
      <c r="E125" s="3"/>
      <c r="G125" s="3"/>
      <c r="H125" s="3"/>
      <c r="I125" s="3"/>
      <c r="K125" s="5"/>
      <c r="L125" s="5"/>
      <c r="M125" s="5"/>
      <c r="N125" s="5"/>
      <c r="O125" s="5"/>
      <c r="P125" s="5"/>
      <c r="Q125" s="5"/>
      <c r="S125" s="5"/>
      <c r="U125" s="5"/>
    </row>
    <row r="126" spans="1:21">
      <c r="C126" s="3"/>
      <c r="D126" s="3"/>
      <c r="E126" s="3"/>
      <c r="G126" s="3"/>
      <c r="H126" s="3"/>
      <c r="I126" s="3"/>
      <c r="K126" s="5"/>
      <c r="L126" s="5"/>
      <c r="M126" s="5"/>
      <c r="N126" s="5"/>
      <c r="O126" s="5"/>
      <c r="P126" s="5"/>
      <c r="Q126" s="5"/>
      <c r="S126" s="5"/>
      <c r="U126" s="5"/>
    </row>
    <row r="127" spans="1:21">
      <c r="C127" s="3"/>
      <c r="D127" s="3"/>
      <c r="E127" s="3"/>
      <c r="G127" s="3"/>
      <c r="H127" s="3"/>
      <c r="I127" s="3"/>
      <c r="K127" s="5"/>
      <c r="L127" s="5"/>
      <c r="M127" s="5"/>
      <c r="N127" s="5"/>
      <c r="O127" s="5"/>
      <c r="P127" s="5"/>
      <c r="Q127" s="5"/>
      <c r="S127" s="5"/>
      <c r="U127" s="5"/>
    </row>
    <row r="128" spans="1:21">
      <c r="C128" s="3"/>
      <c r="D128" s="3"/>
      <c r="E128" s="3"/>
      <c r="G128" s="3"/>
      <c r="H128" s="3"/>
      <c r="I128" s="3"/>
      <c r="K128" s="5"/>
      <c r="L128" s="5"/>
      <c r="M128" s="5"/>
      <c r="N128" s="5"/>
      <c r="O128" s="5"/>
      <c r="P128" s="5"/>
      <c r="Q128" s="5"/>
      <c r="S128" s="5"/>
      <c r="U128" s="5"/>
    </row>
    <row r="129" spans="3:21">
      <c r="C129" s="3"/>
      <c r="D129" s="3"/>
      <c r="E129" s="3"/>
      <c r="G129" s="3"/>
      <c r="H129" s="3"/>
      <c r="I129" s="3"/>
      <c r="K129" s="5"/>
      <c r="L129" s="5"/>
      <c r="M129" s="5"/>
      <c r="N129" s="5"/>
      <c r="O129" s="5"/>
      <c r="P129" s="5"/>
      <c r="Q129" s="5"/>
      <c r="S129" s="5"/>
      <c r="U129" s="5"/>
    </row>
    <row r="130" spans="3:21">
      <c r="C130" s="3"/>
      <c r="D130" s="3"/>
      <c r="E130" s="3"/>
      <c r="G130" s="3"/>
      <c r="H130" s="3"/>
      <c r="I130" s="3"/>
      <c r="K130" s="5"/>
      <c r="L130" s="5"/>
      <c r="M130" s="5"/>
      <c r="N130" s="5"/>
      <c r="O130" s="5"/>
      <c r="P130" s="5"/>
      <c r="Q130" s="5"/>
      <c r="S130" s="5"/>
      <c r="U130" s="5"/>
    </row>
    <row r="131" spans="3:21">
      <c r="C131" s="3"/>
      <c r="D131" s="3"/>
      <c r="E131" s="3"/>
      <c r="G131" s="3"/>
      <c r="H131" s="3"/>
      <c r="I131" s="3"/>
      <c r="K131" s="5"/>
      <c r="L131" s="5"/>
      <c r="M131" s="5"/>
      <c r="N131" s="5"/>
      <c r="O131" s="5"/>
      <c r="P131" s="5"/>
      <c r="Q131" s="5"/>
      <c r="S131" s="5"/>
      <c r="U131" s="5"/>
    </row>
    <row r="132" spans="3:21">
      <c r="C132" s="3"/>
      <c r="D132" s="3"/>
      <c r="E132" s="3"/>
      <c r="G132" s="3"/>
      <c r="H132" s="3"/>
      <c r="I132" s="3"/>
      <c r="K132" s="5"/>
      <c r="L132" s="5"/>
      <c r="M132" s="5"/>
      <c r="N132" s="5"/>
      <c r="O132" s="5"/>
      <c r="P132" s="5"/>
      <c r="Q132" s="5"/>
      <c r="S132" s="5"/>
      <c r="U132" s="5"/>
    </row>
    <row r="133" spans="3:21">
      <c r="C133" s="3"/>
      <c r="D133" s="3"/>
      <c r="E133" s="3"/>
      <c r="G133" s="3"/>
      <c r="H133" s="3"/>
      <c r="I133" s="3"/>
      <c r="K133" s="5"/>
      <c r="L133" s="5"/>
      <c r="M133" s="5"/>
      <c r="N133" s="5"/>
      <c r="O133" s="5"/>
      <c r="P133" s="5"/>
      <c r="Q133" s="5"/>
      <c r="S133" s="5"/>
      <c r="U133" s="5"/>
    </row>
    <row r="134" spans="3:21">
      <c r="C134" s="3"/>
      <c r="D134" s="3"/>
      <c r="E134" s="3"/>
      <c r="G134" s="3"/>
      <c r="H134" s="3"/>
      <c r="I134" s="3"/>
      <c r="K134" s="5"/>
      <c r="L134" s="5"/>
      <c r="M134" s="5"/>
      <c r="N134" s="5"/>
      <c r="O134" s="5"/>
      <c r="P134" s="5"/>
      <c r="Q134" s="5"/>
      <c r="S134" s="5"/>
      <c r="U134" s="5"/>
    </row>
    <row r="135" spans="3:21">
      <c r="C135" s="3"/>
      <c r="D135" s="3"/>
      <c r="E135" s="3"/>
      <c r="G135" s="3"/>
      <c r="H135" s="3"/>
      <c r="I135" s="3"/>
      <c r="K135" s="5"/>
      <c r="L135" s="5"/>
      <c r="M135" s="5"/>
      <c r="N135" s="5"/>
      <c r="O135" s="5"/>
      <c r="P135" s="5"/>
      <c r="Q135" s="5"/>
      <c r="S135" s="5"/>
      <c r="U135" s="5"/>
    </row>
    <row r="136" spans="3:21">
      <c r="C136" s="3"/>
      <c r="D136" s="3"/>
      <c r="E136" s="3"/>
      <c r="G136" s="3"/>
      <c r="H136" s="3"/>
      <c r="I136" s="3"/>
      <c r="K136" s="5"/>
      <c r="L136" s="5"/>
      <c r="M136" s="5"/>
      <c r="N136" s="5"/>
      <c r="O136" s="5"/>
      <c r="P136" s="5"/>
      <c r="Q136" s="5"/>
      <c r="S136" s="5"/>
      <c r="U136" s="5"/>
    </row>
    <row r="137" spans="3:21">
      <c r="C137" s="3"/>
      <c r="D137" s="3"/>
      <c r="E137" s="3"/>
      <c r="G137" s="3"/>
      <c r="H137" s="3"/>
      <c r="I137" s="3"/>
      <c r="K137" s="5"/>
      <c r="L137" s="5"/>
      <c r="M137" s="5"/>
      <c r="N137" s="5"/>
      <c r="O137" s="5"/>
      <c r="P137" s="5"/>
      <c r="Q137" s="5"/>
      <c r="S137" s="5"/>
      <c r="U137" s="5"/>
    </row>
    <row r="138" spans="3:21">
      <c r="C138" s="3"/>
      <c r="D138" s="3"/>
      <c r="E138" s="3"/>
      <c r="G138" s="3"/>
      <c r="H138" s="3"/>
      <c r="I138" s="3"/>
      <c r="K138" s="5"/>
      <c r="L138" s="5"/>
      <c r="M138" s="5"/>
      <c r="N138" s="5"/>
      <c r="O138" s="5"/>
      <c r="P138" s="5"/>
      <c r="Q138" s="5"/>
      <c r="S138" s="5"/>
      <c r="U138" s="5"/>
    </row>
    <row r="139" spans="3:21">
      <c r="C139" s="3"/>
      <c r="D139" s="3"/>
      <c r="E139" s="3"/>
      <c r="G139" s="3"/>
      <c r="H139" s="3"/>
      <c r="I139" s="3"/>
      <c r="K139" s="5"/>
      <c r="L139" s="5"/>
      <c r="M139" s="5"/>
      <c r="N139" s="5"/>
      <c r="O139" s="5"/>
      <c r="P139" s="5"/>
      <c r="Q139" s="5"/>
      <c r="S139" s="5"/>
      <c r="U139" s="5"/>
    </row>
    <row r="140" spans="3:21">
      <c r="C140" s="3"/>
      <c r="D140" s="3"/>
      <c r="E140" s="3"/>
      <c r="G140" s="3"/>
      <c r="H140" s="3"/>
      <c r="I140" s="3"/>
      <c r="K140" s="5"/>
      <c r="L140" s="5"/>
      <c r="M140" s="5"/>
      <c r="N140" s="5"/>
      <c r="O140" s="5"/>
      <c r="P140" s="5"/>
      <c r="Q140" s="5"/>
      <c r="S140" s="5"/>
      <c r="U140" s="5"/>
    </row>
    <row r="141" spans="3:21">
      <c r="C141" s="3"/>
      <c r="D141" s="3"/>
      <c r="E141" s="3"/>
      <c r="G141" s="3"/>
      <c r="H141" s="3"/>
      <c r="I141" s="3"/>
      <c r="K141" s="5"/>
      <c r="L141" s="5"/>
      <c r="M141" s="5"/>
      <c r="N141" s="5"/>
      <c r="O141" s="5"/>
      <c r="P141" s="5"/>
      <c r="Q141" s="5"/>
      <c r="S141" s="5"/>
      <c r="U141" s="5"/>
    </row>
    <row r="142" spans="3:21">
      <c r="C142" s="3"/>
      <c r="D142" s="3"/>
      <c r="E142" s="3"/>
      <c r="G142" s="3"/>
      <c r="H142" s="3"/>
      <c r="I142" s="3"/>
      <c r="K142" s="5"/>
      <c r="L142" s="5"/>
      <c r="M142" s="5"/>
      <c r="N142" s="5"/>
      <c r="O142" s="5"/>
      <c r="P142" s="5"/>
      <c r="Q142" s="5"/>
      <c r="S142" s="5"/>
      <c r="U142" s="5"/>
    </row>
    <row r="143" spans="3:21">
      <c r="C143" s="3"/>
      <c r="D143" s="3"/>
      <c r="E143" s="3"/>
      <c r="G143" s="3"/>
      <c r="H143" s="3"/>
      <c r="I143" s="3"/>
      <c r="K143" s="5"/>
      <c r="L143" s="5"/>
      <c r="M143" s="5"/>
      <c r="N143" s="5"/>
      <c r="O143" s="5"/>
      <c r="P143" s="5"/>
      <c r="Q143" s="5"/>
      <c r="S143" s="5"/>
      <c r="U143" s="5"/>
    </row>
    <row r="144" spans="3:21">
      <c r="C144" s="3"/>
      <c r="D144" s="3"/>
      <c r="E144" s="3"/>
      <c r="G144" s="3"/>
      <c r="H144" s="3"/>
      <c r="I144" s="3"/>
      <c r="K144" s="5"/>
      <c r="L144" s="5"/>
      <c r="M144" s="5"/>
      <c r="N144" s="5"/>
      <c r="O144" s="5"/>
      <c r="P144" s="5"/>
      <c r="Q144" s="5"/>
      <c r="S144" s="5"/>
      <c r="U144" s="5"/>
    </row>
    <row r="145" spans="1:21">
      <c r="C145" s="3"/>
      <c r="D145" s="3"/>
      <c r="E145" s="3"/>
      <c r="G145" s="3"/>
      <c r="H145" s="3"/>
      <c r="I145" s="3"/>
      <c r="K145" s="5"/>
      <c r="L145" s="5"/>
      <c r="M145" s="5"/>
      <c r="N145" s="5"/>
      <c r="O145" s="5"/>
      <c r="P145" s="5"/>
      <c r="Q145" s="5"/>
      <c r="S145" s="5"/>
      <c r="U145" s="5"/>
    </row>
    <row r="146" spans="1:21">
      <c r="C146" s="3"/>
      <c r="D146" s="3"/>
      <c r="E146" s="3"/>
      <c r="G146" s="3"/>
      <c r="H146" s="3"/>
      <c r="I146" s="3"/>
    </row>
    <row r="147" spans="1:21">
      <c r="A147" s="13"/>
      <c r="B147" s="14"/>
      <c r="C147" s="15"/>
      <c r="D147" s="15"/>
      <c r="E147" s="15"/>
      <c r="F147" s="14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>
      <c r="A148" s="13"/>
      <c r="B148" s="14"/>
      <c r="C148" s="15"/>
      <c r="D148" s="15"/>
      <c r="E148" s="15"/>
      <c r="F148" s="14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"/>
  <sheetViews>
    <sheetView tabSelected="1" workbookViewId="0">
      <selection activeCell="C26" sqref="C26"/>
    </sheetView>
  </sheetViews>
  <sheetFormatPr defaultRowHeight="14.4"/>
  <cols>
    <col min="1" max="1" width="12.109375" customWidth="1"/>
    <col min="2" max="2" width="9.109375" style="2" customWidth="1"/>
    <col min="6" max="6" width="9.109375" style="2" customWidth="1"/>
    <col min="13" max="13" width="5.5546875" customWidth="1"/>
    <col min="257" max="257" width="12.109375" customWidth="1"/>
    <col min="258" max="258" width="9.109375" customWidth="1"/>
    <col min="262" max="262" width="9.109375" customWidth="1"/>
    <col min="269" max="269" width="5.5546875" customWidth="1"/>
    <col min="513" max="513" width="12.109375" customWidth="1"/>
    <col min="514" max="514" width="9.109375" customWidth="1"/>
    <col min="518" max="518" width="9.109375" customWidth="1"/>
    <col min="525" max="525" width="5.5546875" customWidth="1"/>
    <col min="769" max="769" width="12.109375" customWidth="1"/>
    <col min="770" max="770" width="9.109375" customWidth="1"/>
    <col min="774" max="774" width="9.109375" customWidth="1"/>
    <col min="781" max="781" width="5.5546875" customWidth="1"/>
    <col min="1025" max="1025" width="12.109375" customWidth="1"/>
    <col min="1026" max="1026" width="9.109375" customWidth="1"/>
    <col min="1030" max="1030" width="9.109375" customWidth="1"/>
    <col min="1037" max="1037" width="5.5546875" customWidth="1"/>
    <col min="1281" max="1281" width="12.109375" customWidth="1"/>
    <col min="1282" max="1282" width="9.109375" customWidth="1"/>
    <col min="1286" max="1286" width="9.109375" customWidth="1"/>
    <col min="1293" max="1293" width="5.5546875" customWidth="1"/>
    <col min="1537" max="1537" width="12.109375" customWidth="1"/>
    <col min="1538" max="1538" width="9.109375" customWidth="1"/>
    <col min="1542" max="1542" width="9.109375" customWidth="1"/>
    <col min="1549" max="1549" width="5.5546875" customWidth="1"/>
    <col min="1793" max="1793" width="12.109375" customWidth="1"/>
    <col min="1794" max="1794" width="9.109375" customWidth="1"/>
    <col min="1798" max="1798" width="9.109375" customWidth="1"/>
    <col min="1805" max="1805" width="5.5546875" customWidth="1"/>
    <col min="2049" max="2049" width="12.109375" customWidth="1"/>
    <col min="2050" max="2050" width="9.109375" customWidth="1"/>
    <col min="2054" max="2054" width="9.109375" customWidth="1"/>
    <col min="2061" max="2061" width="5.5546875" customWidth="1"/>
    <col min="2305" max="2305" width="12.109375" customWidth="1"/>
    <col min="2306" max="2306" width="9.109375" customWidth="1"/>
    <col min="2310" max="2310" width="9.109375" customWidth="1"/>
    <col min="2317" max="2317" width="5.5546875" customWidth="1"/>
    <col min="2561" max="2561" width="12.109375" customWidth="1"/>
    <col min="2562" max="2562" width="9.109375" customWidth="1"/>
    <col min="2566" max="2566" width="9.109375" customWidth="1"/>
    <col min="2573" max="2573" width="5.5546875" customWidth="1"/>
    <col min="2817" max="2817" width="12.109375" customWidth="1"/>
    <col min="2818" max="2818" width="9.109375" customWidth="1"/>
    <col min="2822" max="2822" width="9.109375" customWidth="1"/>
    <col min="2829" max="2829" width="5.5546875" customWidth="1"/>
    <col min="3073" max="3073" width="12.109375" customWidth="1"/>
    <col min="3074" max="3074" width="9.109375" customWidth="1"/>
    <col min="3078" max="3078" width="9.109375" customWidth="1"/>
    <col min="3085" max="3085" width="5.5546875" customWidth="1"/>
    <col min="3329" max="3329" width="12.109375" customWidth="1"/>
    <col min="3330" max="3330" width="9.109375" customWidth="1"/>
    <col min="3334" max="3334" width="9.109375" customWidth="1"/>
    <col min="3341" max="3341" width="5.5546875" customWidth="1"/>
    <col min="3585" max="3585" width="12.109375" customWidth="1"/>
    <col min="3586" max="3586" width="9.109375" customWidth="1"/>
    <col min="3590" max="3590" width="9.109375" customWidth="1"/>
    <col min="3597" max="3597" width="5.5546875" customWidth="1"/>
    <col min="3841" max="3841" width="12.109375" customWidth="1"/>
    <col min="3842" max="3842" width="9.109375" customWidth="1"/>
    <col min="3846" max="3846" width="9.109375" customWidth="1"/>
    <col min="3853" max="3853" width="5.5546875" customWidth="1"/>
    <col min="4097" max="4097" width="12.109375" customWidth="1"/>
    <col min="4098" max="4098" width="9.109375" customWidth="1"/>
    <col min="4102" max="4102" width="9.109375" customWidth="1"/>
    <col min="4109" max="4109" width="5.5546875" customWidth="1"/>
    <col min="4353" max="4353" width="12.109375" customWidth="1"/>
    <col min="4354" max="4354" width="9.109375" customWidth="1"/>
    <col min="4358" max="4358" width="9.109375" customWidth="1"/>
    <col min="4365" max="4365" width="5.5546875" customWidth="1"/>
    <col min="4609" max="4609" width="12.109375" customWidth="1"/>
    <col min="4610" max="4610" width="9.109375" customWidth="1"/>
    <col min="4614" max="4614" width="9.109375" customWidth="1"/>
    <col min="4621" max="4621" width="5.5546875" customWidth="1"/>
    <col min="4865" max="4865" width="12.109375" customWidth="1"/>
    <col min="4866" max="4866" width="9.109375" customWidth="1"/>
    <col min="4870" max="4870" width="9.109375" customWidth="1"/>
    <col min="4877" max="4877" width="5.5546875" customWidth="1"/>
    <col min="5121" max="5121" width="12.109375" customWidth="1"/>
    <col min="5122" max="5122" width="9.109375" customWidth="1"/>
    <col min="5126" max="5126" width="9.109375" customWidth="1"/>
    <col min="5133" max="5133" width="5.5546875" customWidth="1"/>
    <col min="5377" max="5377" width="12.109375" customWidth="1"/>
    <col min="5378" max="5378" width="9.109375" customWidth="1"/>
    <col min="5382" max="5382" width="9.109375" customWidth="1"/>
    <col min="5389" max="5389" width="5.5546875" customWidth="1"/>
    <col min="5633" max="5633" width="12.109375" customWidth="1"/>
    <col min="5634" max="5634" width="9.109375" customWidth="1"/>
    <col min="5638" max="5638" width="9.109375" customWidth="1"/>
    <col min="5645" max="5645" width="5.5546875" customWidth="1"/>
    <col min="5889" max="5889" width="12.109375" customWidth="1"/>
    <col min="5890" max="5890" width="9.109375" customWidth="1"/>
    <col min="5894" max="5894" width="9.109375" customWidth="1"/>
    <col min="5901" max="5901" width="5.5546875" customWidth="1"/>
    <col min="6145" max="6145" width="12.109375" customWidth="1"/>
    <col min="6146" max="6146" width="9.109375" customWidth="1"/>
    <col min="6150" max="6150" width="9.109375" customWidth="1"/>
    <col min="6157" max="6157" width="5.5546875" customWidth="1"/>
    <col min="6401" max="6401" width="12.109375" customWidth="1"/>
    <col min="6402" max="6402" width="9.109375" customWidth="1"/>
    <col min="6406" max="6406" width="9.109375" customWidth="1"/>
    <col min="6413" max="6413" width="5.5546875" customWidth="1"/>
    <col min="6657" max="6657" width="12.109375" customWidth="1"/>
    <col min="6658" max="6658" width="9.109375" customWidth="1"/>
    <col min="6662" max="6662" width="9.109375" customWidth="1"/>
    <col min="6669" max="6669" width="5.5546875" customWidth="1"/>
    <col min="6913" max="6913" width="12.109375" customWidth="1"/>
    <col min="6914" max="6914" width="9.109375" customWidth="1"/>
    <col min="6918" max="6918" width="9.109375" customWidth="1"/>
    <col min="6925" max="6925" width="5.5546875" customWidth="1"/>
    <col min="7169" max="7169" width="12.109375" customWidth="1"/>
    <col min="7170" max="7170" width="9.109375" customWidth="1"/>
    <col min="7174" max="7174" width="9.109375" customWidth="1"/>
    <col min="7181" max="7181" width="5.5546875" customWidth="1"/>
    <col min="7425" max="7425" width="12.109375" customWidth="1"/>
    <col min="7426" max="7426" width="9.109375" customWidth="1"/>
    <col min="7430" max="7430" width="9.109375" customWidth="1"/>
    <col min="7437" max="7437" width="5.5546875" customWidth="1"/>
    <col min="7681" max="7681" width="12.109375" customWidth="1"/>
    <col min="7682" max="7682" width="9.109375" customWidth="1"/>
    <col min="7686" max="7686" width="9.109375" customWidth="1"/>
    <col min="7693" max="7693" width="5.5546875" customWidth="1"/>
    <col min="7937" max="7937" width="12.109375" customWidth="1"/>
    <col min="7938" max="7938" width="9.109375" customWidth="1"/>
    <col min="7942" max="7942" width="9.109375" customWidth="1"/>
    <col min="7949" max="7949" width="5.5546875" customWidth="1"/>
    <col min="8193" max="8193" width="12.109375" customWidth="1"/>
    <col min="8194" max="8194" width="9.109375" customWidth="1"/>
    <col min="8198" max="8198" width="9.109375" customWidth="1"/>
    <col min="8205" max="8205" width="5.5546875" customWidth="1"/>
    <col min="8449" max="8449" width="12.109375" customWidth="1"/>
    <col min="8450" max="8450" width="9.109375" customWidth="1"/>
    <col min="8454" max="8454" width="9.109375" customWidth="1"/>
    <col min="8461" max="8461" width="5.5546875" customWidth="1"/>
    <col min="8705" max="8705" width="12.109375" customWidth="1"/>
    <col min="8706" max="8706" width="9.109375" customWidth="1"/>
    <col min="8710" max="8710" width="9.109375" customWidth="1"/>
    <col min="8717" max="8717" width="5.5546875" customWidth="1"/>
    <col min="8961" max="8961" width="12.109375" customWidth="1"/>
    <col min="8962" max="8962" width="9.109375" customWidth="1"/>
    <col min="8966" max="8966" width="9.109375" customWidth="1"/>
    <col min="8973" max="8973" width="5.5546875" customWidth="1"/>
    <col min="9217" max="9217" width="12.109375" customWidth="1"/>
    <col min="9218" max="9218" width="9.109375" customWidth="1"/>
    <col min="9222" max="9222" width="9.109375" customWidth="1"/>
    <col min="9229" max="9229" width="5.5546875" customWidth="1"/>
    <col min="9473" max="9473" width="12.109375" customWidth="1"/>
    <col min="9474" max="9474" width="9.109375" customWidth="1"/>
    <col min="9478" max="9478" width="9.109375" customWidth="1"/>
    <col min="9485" max="9485" width="5.5546875" customWidth="1"/>
    <col min="9729" max="9729" width="12.109375" customWidth="1"/>
    <col min="9730" max="9730" width="9.109375" customWidth="1"/>
    <col min="9734" max="9734" width="9.109375" customWidth="1"/>
    <col min="9741" max="9741" width="5.5546875" customWidth="1"/>
    <col min="9985" max="9985" width="12.109375" customWidth="1"/>
    <col min="9986" max="9986" width="9.109375" customWidth="1"/>
    <col min="9990" max="9990" width="9.109375" customWidth="1"/>
    <col min="9997" max="9997" width="5.5546875" customWidth="1"/>
    <col min="10241" max="10241" width="12.109375" customWidth="1"/>
    <col min="10242" max="10242" width="9.109375" customWidth="1"/>
    <col min="10246" max="10246" width="9.109375" customWidth="1"/>
    <col min="10253" max="10253" width="5.5546875" customWidth="1"/>
    <col min="10497" max="10497" width="12.109375" customWidth="1"/>
    <col min="10498" max="10498" width="9.109375" customWidth="1"/>
    <col min="10502" max="10502" width="9.109375" customWidth="1"/>
    <col min="10509" max="10509" width="5.5546875" customWidth="1"/>
    <col min="10753" max="10753" width="12.109375" customWidth="1"/>
    <col min="10754" max="10754" width="9.109375" customWidth="1"/>
    <col min="10758" max="10758" width="9.109375" customWidth="1"/>
    <col min="10765" max="10765" width="5.5546875" customWidth="1"/>
    <col min="11009" max="11009" width="12.109375" customWidth="1"/>
    <col min="11010" max="11010" width="9.109375" customWidth="1"/>
    <col min="11014" max="11014" width="9.109375" customWidth="1"/>
    <col min="11021" max="11021" width="5.5546875" customWidth="1"/>
    <col min="11265" max="11265" width="12.109375" customWidth="1"/>
    <col min="11266" max="11266" width="9.109375" customWidth="1"/>
    <col min="11270" max="11270" width="9.109375" customWidth="1"/>
    <col min="11277" max="11277" width="5.5546875" customWidth="1"/>
    <col min="11521" max="11521" width="12.109375" customWidth="1"/>
    <col min="11522" max="11522" width="9.109375" customWidth="1"/>
    <col min="11526" max="11526" width="9.109375" customWidth="1"/>
    <col min="11533" max="11533" width="5.5546875" customWidth="1"/>
    <col min="11777" max="11777" width="12.109375" customWidth="1"/>
    <col min="11778" max="11778" width="9.109375" customWidth="1"/>
    <col min="11782" max="11782" width="9.109375" customWidth="1"/>
    <col min="11789" max="11789" width="5.5546875" customWidth="1"/>
    <col min="12033" max="12033" width="12.109375" customWidth="1"/>
    <col min="12034" max="12034" width="9.109375" customWidth="1"/>
    <col min="12038" max="12038" width="9.109375" customWidth="1"/>
    <col min="12045" max="12045" width="5.5546875" customWidth="1"/>
    <col min="12289" max="12289" width="12.109375" customWidth="1"/>
    <col min="12290" max="12290" width="9.109375" customWidth="1"/>
    <col min="12294" max="12294" width="9.109375" customWidth="1"/>
    <col min="12301" max="12301" width="5.5546875" customWidth="1"/>
    <col min="12545" max="12545" width="12.109375" customWidth="1"/>
    <col min="12546" max="12546" width="9.109375" customWidth="1"/>
    <col min="12550" max="12550" width="9.109375" customWidth="1"/>
    <col min="12557" max="12557" width="5.5546875" customWidth="1"/>
    <col min="12801" max="12801" width="12.109375" customWidth="1"/>
    <col min="12802" max="12802" width="9.109375" customWidth="1"/>
    <col min="12806" max="12806" width="9.109375" customWidth="1"/>
    <col min="12813" max="12813" width="5.5546875" customWidth="1"/>
    <col min="13057" max="13057" width="12.109375" customWidth="1"/>
    <col min="13058" max="13058" width="9.109375" customWidth="1"/>
    <col min="13062" max="13062" width="9.109375" customWidth="1"/>
    <col min="13069" max="13069" width="5.5546875" customWidth="1"/>
    <col min="13313" max="13313" width="12.109375" customWidth="1"/>
    <col min="13314" max="13314" width="9.109375" customWidth="1"/>
    <col min="13318" max="13318" width="9.109375" customWidth="1"/>
    <col min="13325" max="13325" width="5.5546875" customWidth="1"/>
    <col min="13569" max="13569" width="12.109375" customWidth="1"/>
    <col min="13570" max="13570" width="9.109375" customWidth="1"/>
    <col min="13574" max="13574" width="9.109375" customWidth="1"/>
    <col min="13581" max="13581" width="5.5546875" customWidth="1"/>
    <col min="13825" max="13825" width="12.109375" customWidth="1"/>
    <col min="13826" max="13826" width="9.109375" customWidth="1"/>
    <col min="13830" max="13830" width="9.109375" customWidth="1"/>
    <col min="13837" max="13837" width="5.5546875" customWidth="1"/>
    <col min="14081" max="14081" width="12.109375" customWidth="1"/>
    <col min="14082" max="14082" width="9.109375" customWidth="1"/>
    <col min="14086" max="14086" width="9.109375" customWidth="1"/>
    <col min="14093" max="14093" width="5.5546875" customWidth="1"/>
    <col min="14337" max="14337" width="12.109375" customWidth="1"/>
    <col min="14338" max="14338" width="9.109375" customWidth="1"/>
    <col min="14342" max="14342" width="9.109375" customWidth="1"/>
    <col min="14349" max="14349" width="5.5546875" customWidth="1"/>
    <col min="14593" max="14593" width="12.109375" customWidth="1"/>
    <col min="14594" max="14594" width="9.109375" customWidth="1"/>
    <col min="14598" max="14598" width="9.109375" customWidth="1"/>
    <col min="14605" max="14605" width="5.5546875" customWidth="1"/>
    <col min="14849" max="14849" width="12.109375" customWidth="1"/>
    <col min="14850" max="14850" width="9.109375" customWidth="1"/>
    <col min="14854" max="14854" width="9.109375" customWidth="1"/>
    <col min="14861" max="14861" width="5.5546875" customWidth="1"/>
    <col min="15105" max="15105" width="12.109375" customWidth="1"/>
    <col min="15106" max="15106" width="9.109375" customWidth="1"/>
    <col min="15110" max="15110" width="9.109375" customWidth="1"/>
    <col min="15117" max="15117" width="5.5546875" customWidth="1"/>
    <col min="15361" max="15361" width="12.109375" customWidth="1"/>
    <col min="15362" max="15362" width="9.109375" customWidth="1"/>
    <col min="15366" max="15366" width="9.109375" customWidth="1"/>
    <col min="15373" max="15373" width="5.5546875" customWidth="1"/>
    <col min="15617" max="15617" width="12.109375" customWidth="1"/>
    <col min="15618" max="15618" width="9.109375" customWidth="1"/>
    <col min="15622" max="15622" width="9.109375" customWidth="1"/>
    <col min="15629" max="15629" width="5.5546875" customWidth="1"/>
    <col min="15873" max="15873" width="12.109375" customWidth="1"/>
    <col min="15874" max="15874" width="9.109375" customWidth="1"/>
    <col min="15878" max="15878" width="9.109375" customWidth="1"/>
    <col min="15885" max="15885" width="5.5546875" customWidth="1"/>
    <col min="16129" max="16129" width="12.109375" customWidth="1"/>
    <col min="16130" max="16130" width="9.109375" customWidth="1"/>
    <col min="16134" max="16134" width="9.109375" customWidth="1"/>
    <col min="16141" max="16141" width="5.5546875" customWidth="1"/>
  </cols>
  <sheetData>
    <row r="1" spans="1:24">
      <c r="A1" s="1" t="s">
        <v>27</v>
      </c>
    </row>
    <row r="2" spans="1:24">
      <c r="A2" s="1" t="s">
        <v>28</v>
      </c>
    </row>
    <row r="4" spans="1:24">
      <c r="N4" s="4" t="s">
        <v>29</v>
      </c>
    </row>
    <row r="5" spans="1:24" s="11" customFormat="1" ht="15.6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9" t="s">
        <v>8</v>
      </c>
      <c r="G5" s="10" t="s">
        <v>9</v>
      </c>
      <c r="H5" s="10" t="s">
        <v>10</v>
      </c>
      <c r="I5" s="10" t="s">
        <v>30</v>
      </c>
      <c r="J5" s="10" t="s">
        <v>31</v>
      </c>
      <c r="K5" s="20" t="s">
        <v>32</v>
      </c>
      <c r="L5" s="10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2" t="s">
        <v>33</v>
      </c>
      <c r="V5" s="12" t="s">
        <v>34</v>
      </c>
      <c r="W5" s="12" t="s">
        <v>11</v>
      </c>
      <c r="X5" s="12" t="s">
        <v>35</v>
      </c>
    </row>
    <row r="6" spans="1:24">
      <c r="B6" s="2">
        <v>54.357999999999997</v>
      </c>
      <c r="C6" s="3">
        <v>9.7000000000000003E-2</v>
      </c>
      <c r="D6" s="3">
        <v>0.32500000000000001</v>
      </c>
      <c r="E6" s="3">
        <v>0.42599999999999999</v>
      </c>
      <c r="F6" s="2">
        <v>40.741999999999997</v>
      </c>
      <c r="G6" s="3">
        <v>0</v>
      </c>
      <c r="H6" s="3">
        <v>2.5999999999999999E-2</v>
      </c>
      <c r="I6" s="3">
        <v>0.54</v>
      </c>
      <c r="J6" s="3">
        <v>4.2050000000000001</v>
      </c>
      <c r="K6" s="3">
        <v>1.1760000000000019</v>
      </c>
      <c r="L6" s="3">
        <v>99.543000000000006</v>
      </c>
      <c r="N6" s="5">
        <v>5.1004687500000001</v>
      </c>
      <c r="O6" s="5">
        <v>1.2656250000000001E-2</v>
      </c>
      <c r="P6" s="5">
        <v>2.3793749999999999E-2</v>
      </c>
      <c r="Q6" s="5">
        <v>7.2393750000000007E-2</v>
      </c>
      <c r="R6" s="5">
        <v>3.0207937500000002</v>
      </c>
      <c r="S6" s="5">
        <v>0</v>
      </c>
      <c r="T6" s="5">
        <v>8.4374999999999999E-4</v>
      </c>
      <c r="U6" s="5">
        <v>0.14951249999999999</v>
      </c>
      <c r="V6" s="5">
        <v>0.62420624999999996</v>
      </c>
      <c r="W6" s="5">
        <v>9.0046687500000004</v>
      </c>
      <c r="X6" s="5">
        <v>0.22628124999999999</v>
      </c>
    </row>
    <row r="7" spans="1:24">
      <c r="B7" s="2">
        <v>53.177999999999997</v>
      </c>
      <c r="C7" s="3">
        <v>0.11899999999999999</v>
      </c>
      <c r="D7" s="3">
        <v>0.40699999999999997</v>
      </c>
      <c r="E7" s="3">
        <v>0.376</v>
      </c>
      <c r="F7" s="2">
        <v>40.997</v>
      </c>
      <c r="G7" s="3">
        <v>0</v>
      </c>
      <c r="H7" s="3">
        <v>2.5000000000000001E-2</v>
      </c>
      <c r="I7" s="3">
        <v>0.63100000000000001</v>
      </c>
      <c r="J7" s="3">
        <v>4.4729999999999999</v>
      </c>
      <c r="K7" s="3">
        <v>1.2750000000000057</v>
      </c>
      <c r="L7" s="3">
        <v>98.930999999999997</v>
      </c>
      <c r="N7" s="5">
        <v>4.9874062499999994</v>
      </c>
      <c r="O7" s="5">
        <v>1.5525000000000001E-2</v>
      </c>
      <c r="P7" s="5">
        <v>2.9868749999999999E-2</v>
      </c>
      <c r="Q7" s="5">
        <v>6.3787499999999997E-2</v>
      </c>
      <c r="R7" s="5">
        <v>3.0383437500000001</v>
      </c>
      <c r="S7" s="5">
        <v>0</v>
      </c>
      <c r="T7" s="5">
        <v>8.4374999999999999E-4</v>
      </c>
      <c r="U7" s="5">
        <v>0.17465624999999999</v>
      </c>
      <c r="V7" s="5">
        <v>0.66369374999999997</v>
      </c>
      <c r="W7" s="5">
        <v>8.974124999999999</v>
      </c>
      <c r="X7" s="5">
        <v>0.16165000000000007</v>
      </c>
    </row>
    <row r="8" spans="1:24">
      <c r="B8" s="2">
        <v>52.637</v>
      </c>
      <c r="C8" s="3">
        <v>4.2000000000000003E-2</v>
      </c>
      <c r="D8" s="3">
        <v>0.53300000000000003</v>
      </c>
      <c r="E8" s="3">
        <v>0.35699999999999998</v>
      </c>
      <c r="F8" s="2">
        <v>40.631999999999998</v>
      </c>
      <c r="G8" s="3">
        <v>0</v>
      </c>
      <c r="H8" s="3">
        <v>0.03</v>
      </c>
      <c r="I8" s="3">
        <v>0.6</v>
      </c>
      <c r="J8" s="3">
        <v>4.8890000000000002</v>
      </c>
      <c r="K8" s="3">
        <v>1.3559999999999803</v>
      </c>
      <c r="L8" s="3">
        <v>98.364000000000004</v>
      </c>
      <c r="N8" s="5">
        <v>4.96141875</v>
      </c>
      <c r="O8" s="5">
        <v>5.5687499999999999E-3</v>
      </c>
      <c r="P8" s="5">
        <v>3.9149999999999997E-2</v>
      </c>
      <c r="Q8" s="5">
        <v>6.0918750000000001E-2</v>
      </c>
      <c r="R8" s="5">
        <v>3.0263625000000003</v>
      </c>
      <c r="S8" s="5">
        <v>0</v>
      </c>
      <c r="T8" s="5">
        <v>1.0124999999999999E-3</v>
      </c>
      <c r="U8" s="5">
        <v>0.16689375000000001</v>
      </c>
      <c r="V8" s="5">
        <v>0.72899999999999998</v>
      </c>
      <c r="W8" s="5">
        <v>8.9904937500000006</v>
      </c>
      <c r="X8" s="5">
        <v>0.10410625000000007</v>
      </c>
    </row>
    <row r="9" spans="1:24">
      <c r="B9" s="2">
        <v>52.569000000000003</v>
      </c>
      <c r="C9" s="3">
        <v>5.0999999999999997E-2</v>
      </c>
      <c r="D9" s="3">
        <v>0.26</v>
      </c>
      <c r="E9" s="3">
        <v>0.39400000000000002</v>
      </c>
      <c r="F9" s="2">
        <v>40.765000000000001</v>
      </c>
      <c r="G9" s="3">
        <v>0</v>
      </c>
      <c r="H9" s="3">
        <v>2.4E-2</v>
      </c>
      <c r="I9" s="3">
        <v>0.59499999999999997</v>
      </c>
      <c r="J9" s="3">
        <v>4.9480000000000004</v>
      </c>
      <c r="K9" s="3">
        <v>1.367999999999995</v>
      </c>
      <c r="L9" s="3">
        <v>98.238</v>
      </c>
      <c r="N9" s="5">
        <v>4.9514624999999999</v>
      </c>
      <c r="O9" s="5">
        <v>6.7499999999999999E-3</v>
      </c>
      <c r="P9" s="5">
        <v>1.9068749999999999E-2</v>
      </c>
      <c r="Q9" s="5">
        <v>6.71625E-2</v>
      </c>
      <c r="R9" s="5">
        <v>3.034125</v>
      </c>
      <c r="S9" s="5">
        <v>0</v>
      </c>
      <c r="T9" s="5">
        <v>8.4374999999999999E-4</v>
      </c>
      <c r="U9" s="5">
        <v>0.16537499999999999</v>
      </c>
      <c r="V9" s="5">
        <v>0.73726875000000003</v>
      </c>
      <c r="W9" s="5">
        <v>8.9820562500000012</v>
      </c>
      <c r="X9" s="5">
        <v>9.7356250000000033E-2</v>
      </c>
    </row>
    <row r="10" spans="1:24">
      <c r="B10" s="2">
        <v>53.203000000000003</v>
      </c>
      <c r="C10" s="3">
        <v>2.9000000000000001E-2</v>
      </c>
      <c r="D10" s="3">
        <v>0.33100000000000002</v>
      </c>
      <c r="E10" s="3">
        <v>0.36799999999999999</v>
      </c>
      <c r="F10" s="2">
        <v>41.185000000000002</v>
      </c>
      <c r="G10" s="3">
        <v>5.0000000000000001E-3</v>
      </c>
      <c r="H10" s="3">
        <v>1.4E-2</v>
      </c>
      <c r="I10" s="3">
        <v>0.64400000000000002</v>
      </c>
      <c r="J10" s="3">
        <v>4.8730000000000002</v>
      </c>
      <c r="K10" s="3">
        <v>1.3710000000000093</v>
      </c>
      <c r="L10" s="3">
        <v>99.281000000000006</v>
      </c>
      <c r="N10" s="5">
        <v>4.9597312499999999</v>
      </c>
      <c r="O10" s="5">
        <v>3.7125000000000001E-3</v>
      </c>
      <c r="P10" s="5">
        <v>2.413125E-2</v>
      </c>
      <c r="Q10" s="5">
        <v>6.2100000000000002E-2</v>
      </c>
      <c r="R10" s="5">
        <v>3.0337875000000003</v>
      </c>
      <c r="S10" s="5">
        <v>1.6875000000000001E-4</v>
      </c>
      <c r="T10" s="5">
        <v>5.0624999999999997E-4</v>
      </c>
      <c r="U10" s="5">
        <v>0.1771875</v>
      </c>
      <c r="V10" s="5">
        <v>0.71870624999999999</v>
      </c>
      <c r="W10" s="5">
        <v>8.9800312499999997</v>
      </c>
      <c r="X10" s="5">
        <v>0.10410625000000007</v>
      </c>
    </row>
    <row r="11" spans="1:24">
      <c r="B11" s="2">
        <v>52.991</v>
      </c>
      <c r="C11" s="3">
        <v>0.2</v>
      </c>
      <c r="D11" s="3">
        <v>0.45200000000000001</v>
      </c>
      <c r="E11" s="3">
        <v>0.35799999999999998</v>
      </c>
      <c r="F11" s="2">
        <v>40.792999999999999</v>
      </c>
      <c r="G11" s="3">
        <v>0</v>
      </c>
      <c r="H11" s="3">
        <v>3.5000000000000003E-2</v>
      </c>
      <c r="I11" s="3">
        <v>0.68400000000000005</v>
      </c>
      <c r="J11" s="3">
        <v>4.2990000000000004</v>
      </c>
      <c r="K11" s="3">
        <v>1.2579999999999956</v>
      </c>
      <c r="L11" s="3">
        <v>98.554000000000002</v>
      </c>
      <c r="N11" s="5">
        <v>4.9897687500000005</v>
      </c>
      <c r="O11" s="5">
        <v>2.6156249999999999E-2</v>
      </c>
      <c r="P11" s="5">
        <v>3.3243749999999996E-2</v>
      </c>
      <c r="Q11" s="5">
        <v>6.0918750000000001E-2</v>
      </c>
      <c r="R11" s="5">
        <v>3.0353062500000001</v>
      </c>
      <c r="S11" s="5">
        <v>0</v>
      </c>
      <c r="T11" s="5">
        <v>1.18125E-3</v>
      </c>
      <c r="U11" s="5">
        <v>0.19018125</v>
      </c>
      <c r="V11" s="5">
        <v>0.64040624999999995</v>
      </c>
      <c r="W11" s="5">
        <v>8.9771625000000004</v>
      </c>
      <c r="X11" s="5">
        <v>0.16941250000000008</v>
      </c>
    </row>
    <row r="12" spans="1:24">
      <c r="B12" s="2">
        <v>53.920999999999999</v>
      </c>
      <c r="C12" s="3">
        <v>8.5999999999999993E-2</v>
      </c>
      <c r="D12" s="3">
        <v>0.53700000000000003</v>
      </c>
      <c r="E12" s="3">
        <v>0.38600000000000001</v>
      </c>
      <c r="F12" s="2">
        <v>41.042000000000002</v>
      </c>
      <c r="G12" s="3">
        <v>5.0000000000000001E-3</v>
      </c>
      <c r="H12" s="3">
        <v>0</v>
      </c>
      <c r="I12" s="3">
        <v>0.66600000000000004</v>
      </c>
      <c r="J12" s="3">
        <v>3.9359999999999999</v>
      </c>
      <c r="K12" s="3">
        <v>1.1680000000000064</v>
      </c>
      <c r="L12" s="3">
        <v>99.411000000000001</v>
      </c>
      <c r="N12" s="5">
        <v>5.0522062500000002</v>
      </c>
      <c r="O12" s="5">
        <v>1.11375E-2</v>
      </c>
      <c r="P12" s="5">
        <v>3.931875E-2</v>
      </c>
      <c r="Q12" s="5">
        <v>6.5475000000000005E-2</v>
      </c>
      <c r="R12" s="5">
        <v>3.0386812499999998</v>
      </c>
      <c r="S12" s="5">
        <v>1.6875000000000001E-4</v>
      </c>
      <c r="T12" s="5">
        <v>0</v>
      </c>
      <c r="U12" s="5">
        <v>0.18410625</v>
      </c>
      <c r="V12" s="5">
        <v>0.58336874999999999</v>
      </c>
      <c r="W12" s="5">
        <v>8.9746312499999998</v>
      </c>
      <c r="X12" s="5">
        <v>0.23252499999999998</v>
      </c>
    </row>
    <row r="13" spans="1:24">
      <c r="B13" s="2">
        <v>52.981999999999999</v>
      </c>
      <c r="C13" s="3">
        <v>5.2999999999999999E-2</v>
      </c>
      <c r="D13" s="3">
        <v>0.4</v>
      </c>
      <c r="E13" s="3">
        <v>0.35199999999999998</v>
      </c>
      <c r="F13" s="2">
        <v>41.137999999999998</v>
      </c>
      <c r="G13" s="3">
        <v>2E-3</v>
      </c>
      <c r="H13" s="3">
        <v>6.4000000000000001E-2</v>
      </c>
      <c r="I13" s="3">
        <v>0.73499999999999999</v>
      </c>
      <c r="J13" s="3">
        <v>4.7050000000000001</v>
      </c>
      <c r="K13" s="3">
        <v>1.3709999999999667</v>
      </c>
      <c r="L13" s="3">
        <v>99.06</v>
      </c>
      <c r="N13" s="5">
        <v>4.9463999999999997</v>
      </c>
      <c r="O13" s="5">
        <v>6.9187500000000004E-3</v>
      </c>
      <c r="P13" s="5">
        <v>2.9193749999999997E-2</v>
      </c>
      <c r="Q13" s="5">
        <v>5.9400000000000001E-2</v>
      </c>
      <c r="R13" s="5">
        <v>3.0348000000000002</v>
      </c>
      <c r="S13" s="5">
        <v>1.6875000000000001E-4</v>
      </c>
      <c r="T13" s="5">
        <v>2.0249999999999999E-3</v>
      </c>
      <c r="U13" s="5">
        <v>0.20250000000000001</v>
      </c>
      <c r="V13" s="5">
        <v>0.69491250000000004</v>
      </c>
      <c r="W13" s="5">
        <v>8.9764874999999993</v>
      </c>
      <c r="X13" s="5">
        <v>0.10258749999999994</v>
      </c>
    </row>
    <row r="14" spans="1:24">
      <c r="B14" s="2">
        <v>52.981999999999999</v>
      </c>
      <c r="C14" s="3">
        <v>0.114</v>
      </c>
      <c r="D14" s="3">
        <v>0.442</v>
      </c>
      <c r="E14" s="3">
        <v>0.32800000000000001</v>
      </c>
      <c r="F14" s="2">
        <v>41.027999999999999</v>
      </c>
      <c r="G14" s="3">
        <v>0</v>
      </c>
      <c r="H14" s="3">
        <v>2.9000000000000001E-2</v>
      </c>
      <c r="I14" s="3">
        <v>0.79900000000000004</v>
      </c>
      <c r="J14" s="3">
        <v>4.1360000000000001</v>
      </c>
      <c r="K14" s="3">
        <v>1.2690000000000055</v>
      </c>
      <c r="L14" s="3">
        <v>98.588999999999999</v>
      </c>
      <c r="N14" s="5">
        <v>4.9757625000000001</v>
      </c>
      <c r="O14" s="5">
        <v>1.485E-2</v>
      </c>
      <c r="P14" s="5">
        <v>3.2399999999999998E-2</v>
      </c>
      <c r="Q14" s="5">
        <v>5.5687500000000001E-2</v>
      </c>
      <c r="R14" s="5">
        <v>3.0447562499999998</v>
      </c>
      <c r="S14" s="5">
        <v>0</v>
      </c>
      <c r="T14" s="5">
        <v>1.0124999999999999E-3</v>
      </c>
      <c r="U14" s="5">
        <v>0.22140000000000001</v>
      </c>
      <c r="V14" s="5">
        <v>0.61441875000000001</v>
      </c>
      <c r="W14" s="5">
        <v>8.96045625</v>
      </c>
      <c r="X14" s="5">
        <v>0.16418124999999995</v>
      </c>
    </row>
    <row r="15" spans="1:24">
      <c r="B15" s="2">
        <v>52.756</v>
      </c>
      <c r="C15" s="3">
        <v>5.3999999999999999E-2</v>
      </c>
      <c r="D15" s="3">
        <v>0.40100000000000002</v>
      </c>
      <c r="E15" s="3">
        <v>0.33500000000000002</v>
      </c>
      <c r="F15" s="2">
        <v>41.404000000000003</v>
      </c>
      <c r="G15" s="3">
        <v>3.2000000000000001E-2</v>
      </c>
      <c r="H15" s="3">
        <v>4.3999999999999997E-2</v>
      </c>
      <c r="I15" s="3">
        <v>0.73699999999999999</v>
      </c>
      <c r="J15" s="3">
        <v>4.6219999999999999</v>
      </c>
      <c r="K15" s="3">
        <v>1.3530000000000086</v>
      </c>
      <c r="L15" s="3">
        <v>99.031999999999996</v>
      </c>
      <c r="N15" s="5">
        <v>4.9194000000000004</v>
      </c>
      <c r="O15" s="5">
        <v>7.0874999999999992E-3</v>
      </c>
      <c r="P15" s="5">
        <v>2.9193749999999997E-2</v>
      </c>
      <c r="Q15" s="5">
        <v>5.6531250000000005E-2</v>
      </c>
      <c r="R15" s="5">
        <v>3.0508312499999999</v>
      </c>
      <c r="S15" s="5">
        <v>1.5187499999999999E-3</v>
      </c>
      <c r="T15" s="5">
        <v>1.3500000000000001E-3</v>
      </c>
      <c r="U15" s="5">
        <v>0.2028375</v>
      </c>
      <c r="V15" s="5">
        <v>0.68175000000000008</v>
      </c>
      <c r="W15" s="5">
        <v>8.9506687500000002</v>
      </c>
      <c r="X15" s="5">
        <v>0.11541249999999992</v>
      </c>
    </row>
    <row r="16" spans="1:24">
      <c r="B16" s="2">
        <v>52.759</v>
      </c>
      <c r="C16" s="3">
        <v>6.4000000000000001E-2</v>
      </c>
      <c r="D16" s="3">
        <v>0.49099999999999999</v>
      </c>
      <c r="E16" s="3">
        <v>0.35599999999999998</v>
      </c>
      <c r="F16" s="2">
        <v>41.283000000000001</v>
      </c>
      <c r="G16" s="3">
        <v>0</v>
      </c>
      <c r="H16" s="3">
        <v>2.5000000000000001E-2</v>
      </c>
      <c r="I16" s="3">
        <v>0.76800000000000002</v>
      </c>
      <c r="J16" s="3">
        <v>4.5419999999999998</v>
      </c>
      <c r="K16" s="3">
        <v>1.3480000000000132</v>
      </c>
      <c r="L16" s="3">
        <v>98.94</v>
      </c>
      <c r="N16" s="5">
        <v>4.9266562500000006</v>
      </c>
      <c r="O16" s="5">
        <v>8.2687500000000001E-3</v>
      </c>
      <c r="P16" s="5">
        <v>3.5775000000000001E-2</v>
      </c>
      <c r="Q16" s="5">
        <v>6.0074999999999996E-2</v>
      </c>
      <c r="R16" s="5">
        <v>3.0461062499999998</v>
      </c>
      <c r="S16" s="5">
        <v>0</v>
      </c>
      <c r="T16" s="5">
        <v>8.4374999999999999E-4</v>
      </c>
      <c r="U16" s="5">
        <v>0.21161250000000001</v>
      </c>
      <c r="V16" s="5">
        <v>0.67095000000000005</v>
      </c>
      <c r="W16" s="5">
        <v>8.96045625</v>
      </c>
      <c r="X16" s="5">
        <v>0.11743749999999997</v>
      </c>
    </row>
    <row r="17" spans="1:24">
      <c r="B17" s="2">
        <v>52.728999999999999</v>
      </c>
      <c r="C17" s="3">
        <v>2.5999999999999999E-2</v>
      </c>
      <c r="D17" s="3">
        <v>0.193</v>
      </c>
      <c r="E17" s="3">
        <v>0.378</v>
      </c>
      <c r="F17" s="2">
        <v>40.872</v>
      </c>
      <c r="G17" s="3">
        <v>0</v>
      </c>
      <c r="H17" s="3">
        <v>3.1E-2</v>
      </c>
      <c r="I17" s="3">
        <v>0.71</v>
      </c>
      <c r="J17" s="3">
        <v>4.9420000000000002</v>
      </c>
      <c r="K17" s="3">
        <v>1.4140000000000015</v>
      </c>
      <c r="L17" s="3">
        <v>98.466999999999999</v>
      </c>
      <c r="N17" s="5">
        <v>4.9457250000000004</v>
      </c>
      <c r="O17" s="5">
        <v>3.375E-3</v>
      </c>
      <c r="P17" s="5">
        <v>1.4174999999999998E-2</v>
      </c>
      <c r="Q17" s="5">
        <v>6.4125000000000001E-2</v>
      </c>
      <c r="R17" s="5">
        <v>3.02923125</v>
      </c>
      <c r="S17" s="5">
        <v>0</v>
      </c>
      <c r="T17" s="5">
        <v>1.0124999999999999E-3</v>
      </c>
      <c r="U17" s="5">
        <v>0.19659375000000001</v>
      </c>
      <c r="V17" s="5">
        <v>0.73321875000000003</v>
      </c>
      <c r="W17" s="5">
        <v>8.9876249999999995</v>
      </c>
      <c r="X17" s="5">
        <v>7.0187499999999958E-2</v>
      </c>
    </row>
    <row r="18" spans="1:24">
      <c r="B18" s="2">
        <v>52.875</v>
      </c>
      <c r="C18" s="3">
        <v>1.2E-2</v>
      </c>
      <c r="D18" s="3">
        <v>0.29599999999999999</v>
      </c>
      <c r="E18" s="3">
        <v>0.34899999999999998</v>
      </c>
      <c r="F18" s="2">
        <v>40.427</v>
      </c>
      <c r="G18" s="3">
        <v>3.5000000000000003E-2</v>
      </c>
      <c r="H18" s="3">
        <v>7.0000000000000001E-3</v>
      </c>
      <c r="I18" s="3">
        <v>0.60299999999999998</v>
      </c>
      <c r="J18" s="3">
        <v>5.0439999999999996</v>
      </c>
      <c r="K18" s="3">
        <v>1.3919999999999959</v>
      </c>
      <c r="L18" s="3">
        <v>98.256</v>
      </c>
      <c r="N18" s="5">
        <v>4.9885874999999995</v>
      </c>
      <c r="O18" s="5">
        <v>1.5187499999999999E-3</v>
      </c>
      <c r="P18" s="5">
        <v>2.176875E-2</v>
      </c>
      <c r="Q18" s="5">
        <v>5.9568749999999997E-2</v>
      </c>
      <c r="R18" s="5">
        <v>3.0138750000000001</v>
      </c>
      <c r="S18" s="5">
        <v>1.6875E-3</v>
      </c>
      <c r="T18" s="5">
        <v>1.6875000000000001E-4</v>
      </c>
      <c r="U18" s="5">
        <v>0.16790625000000001</v>
      </c>
      <c r="V18" s="5">
        <v>0.75279375000000004</v>
      </c>
      <c r="W18" s="5">
        <v>9.0080437500000006</v>
      </c>
      <c r="X18" s="5">
        <v>7.9299999999999926E-2</v>
      </c>
    </row>
    <row r="19" spans="1:24">
      <c r="C19" s="3"/>
      <c r="D19" s="3"/>
      <c r="E19" s="3"/>
      <c r="G19" s="3"/>
      <c r="H19" s="3"/>
      <c r="I19" s="3"/>
      <c r="J19" s="3"/>
      <c r="K19" s="3"/>
      <c r="L19" s="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13" t="s">
        <v>20</v>
      </c>
      <c r="B20" s="14">
        <f>AVERAGE(B6:B18)</f>
        <v>53.072307692307696</v>
      </c>
      <c r="C20" s="15">
        <f t="shared" ref="C20:L20" si="0">AVERAGE(C6:C18)</f>
        <v>7.2846153846153852E-2</v>
      </c>
      <c r="D20" s="15">
        <f t="shared" si="0"/>
        <v>0.38984615384615384</v>
      </c>
      <c r="E20" s="15">
        <f t="shared" si="0"/>
        <v>0.36638461538461536</v>
      </c>
      <c r="F20" s="14">
        <f t="shared" si="0"/>
        <v>40.946769230769242</v>
      </c>
      <c r="G20" s="15">
        <f>AVERAGE(G6:G18)</f>
        <v>6.076923076923077E-3</v>
      </c>
      <c r="H20" s="15">
        <f>AVERAGE(H6:H18)</f>
        <v>2.7230769230769239E-2</v>
      </c>
      <c r="I20" s="15">
        <f t="shared" si="0"/>
        <v>0.67015384615384632</v>
      </c>
      <c r="J20" s="15">
        <f t="shared" si="0"/>
        <v>4.585692307692308</v>
      </c>
      <c r="K20" s="15">
        <f>AVERAGE(K6:K18)</f>
        <v>1.3168461538461527</v>
      </c>
      <c r="L20" s="15">
        <f t="shared" si="0"/>
        <v>98.820461538461529</v>
      </c>
      <c r="N20" s="4">
        <v>4.9773072115384611</v>
      </c>
      <c r="O20" s="4">
        <v>9.5019230769230762E-3</v>
      </c>
      <c r="P20" s="4">
        <v>2.8544711538461536E-2</v>
      </c>
      <c r="Q20" s="4">
        <v>6.2164903846153842E-2</v>
      </c>
      <c r="R20" s="4">
        <v>3.0343846153846155</v>
      </c>
      <c r="S20" s="4">
        <v>2.8557692307692306E-4</v>
      </c>
      <c r="T20" s="4">
        <v>8.95673076923077E-4</v>
      </c>
      <c r="U20" s="4">
        <v>0.18544326923076923</v>
      </c>
      <c r="V20" s="4">
        <v>0.68036105769230781</v>
      </c>
      <c r="W20" s="4">
        <v>8.9789927884615377</v>
      </c>
      <c r="X20" s="4">
        <v>0.13419567307692309</v>
      </c>
    </row>
    <row r="21" spans="1:24">
      <c r="A21" s="13" t="s">
        <v>21</v>
      </c>
      <c r="B21" s="14">
        <f>STDEV(B6:B18)</f>
        <v>0.51819162874583857</v>
      </c>
      <c r="C21" s="15">
        <f t="shared" ref="C21:L21" si="1">STDEV(C6:C18)</f>
        <v>5.0681762258637242E-2</v>
      </c>
      <c r="D21" s="15">
        <f t="shared" si="1"/>
        <v>0.10470899846228322</v>
      </c>
      <c r="E21" s="15">
        <f t="shared" si="1"/>
        <v>2.6084920489107939E-2</v>
      </c>
      <c r="F21" s="14">
        <f t="shared" si="1"/>
        <v>0.27493488739505373</v>
      </c>
      <c r="G21" s="15">
        <f>STDEV(G6:G18)</f>
        <v>1.2325187885393734E-2</v>
      </c>
      <c r="H21" s="15">
        <f>STDEV(H6:H18)</f>
        <v>1.5985169408725096E-2</v>
      </c>
      <c r="I21" s="15">
        <f t="shared" si="1"/>
        <v>7.6855759005474644E-2</v>
      </c>
      <c r="J21" s="15">
        <f t="shared" si="1"/>
        <v>0.35641885112307442</v>
      </c>
      <c r="K21" s="15">
        <f>STDEV(K6:K18)</f>
        <v>8.0039413368085871E-2</v>
      </c>
      <c r="L21" s="15">
        <f t="shared" si="1"/>
        <v>0.44038574291770111</v>
      </c>
      <c r="N21" s="4">
        <v>5.0221431091969852E-2</v>
      </c>
      <c r="O21" s="4">
        <v>6.6252321031548093E-3</v>
      </c>
      <c r="P21" s="4">
        <v>7.6627633205476808E-3</v>
      </c>
      <c r="Q21" s="4">
        <v>4.4962394142430097E-3</v>
      </c>
      <c r="R21" s="4">
        <v>1.0195213278694798E-2</v>
      </c>
      <c r="S21" s="4">
        <v>5.9016121900975235E-4</v>
      </c>
      <c r="T21" s="4">
        <v>5.0804968573268201E-4</v>
      </c>
      <c r="U21" s="4">
        <v>2.0915864359644733E-2</v>
      </c>
      <c r="V21" s="4">
        <v>5.3385939193814722E-2</v>
      </c>
      <c r="W21" s="4">
        <v>1.6488041722161447E-2</v>
      </c>
      <c r="X21" s="4">
        <v>5.2402847694704754E-2</v>
      </c>
    </row>
    <row r="23" spans="1:24">
      <c r="N23" s="4" t="s">
        <v>29</v>
      </c>
    </row>
    <row r="24" spans="1:24" s="11" customFormat="1" ht="15.6">
      <c r="A24" s="8" t="s">
        <v>22</v>
      </c>
      <c r="B24" s="9" t="s">
        <v>4</v>
      </c>
      <c r="C24" s="10" t="s">
        <v>5</v>
      </c>
      <c r="D24" s="10" t="s">
        <v>6</v>
      </c>
      <c r="E24" s="10" t="s">
        <v>7</v>
      </c>
      <c r="F24" s="9" t="s">
        <v>8</v>
      </c>
      <c r="G24" s="10" t="s">
        <v>9</v>
      </c>
      <c r="H24" s="10" t="s">
        <v>10</v>
      </c>
      <c r="I24" s="10" t="s">
        <v>30</v>
      </c>
      <c r="J24" s="10" t="s">
        <v>31</v>
      </c>
      <c r="K24" s="20" t="s">
        <v>32</v>
      </c>
      <c r="L24" s="10" t="s">
        <v>11</v>
      </c>
      <c r="N24" s="12" t="s">
        <v>12</v>
      </c>
      <c r="O24" s="12" t="s">
        <v>13</v>
      </c>
      <c r="P24" s="12" t="s">
        <v>14</v>
      </c>
      <c r="Q24" s="12" t="s">
        <v>15</v>
      </c>
      <c r="R24" s="12" t="s">
        <v>16</v>
      </c>
      <c r="S24" s="12" t="s">
        <v>17</v>
      </c>
      <c r="T24" s="12" t="s">
        <v>18</v>
      </c>
      <c r="U24" s="12" t="s">
        <v>33</v>
      </c>
      <c r="V24" s="12" t="s">
        <v>34</v>
      </c>
      <c r="W24" s="12" t="s">
        <v>11</v>
      </c>
      <c r="X24" s="12" t="s">
        <v>35</v>
      </c>
    </row>
    <row r="25" spans="1:24">
      <c r="B25" s="2">
        <v>53.537999999999997</v>
      </c>
      <c r="C25" s="3">
        <v>3.3000000000000002E-2</v>
      </c>
      <c r="D25" s="3">
        <v>0.14399999999999999</v>
      </c>
      <c r="E25" s="3">
        <v>0.33800000000000002</v>
      </c>
      <c r="F25" s="2">
        <v>40.031999999999996</v>
      </c>
      <c r="G25" s="3">
        <v>3.6999999999999998E-2</v>
      </c>
      <c r="H25" s="3">
        <v>3.1E-2</v>
      </c>
      <c r="I25" s="3">
        <v>0.36799999999999999</v>
      </c>
      <c r="J25" s="3">
        <v>5.4960000000000004</v>
      </c>
      <c r="K25" s="3">
        <v>1.395</v>
      </c>
      <c r="L25" s="3">
        <v>98.622</v>
      </c>
      <c r="M25" s="3"/>
      <c r="N25" s="5">
        <v>5.0270000000000001</v>
      </c>
      <c r="O25" s="5">
        <v>4.3E-3</v>
      </c>
      <c r="P25" s="5">
        <v>1.06E-2</v>
      </c>
      <c r="Q25" s="5">
        <v>5.74E-2</v>
      </c>
      <c r="R25" s="5">
        <v>2.9702000000000002</v>
      </c>
      <c r="S25" s="5">
        <v>1.6999999999999999E-3</v>
      </c>
      <c r="T25" s="5">
        <v>1E-3</v>
      </c>
      <c r="U25" s="5">
        <v>9.5100000000000004E-2</v>
      </c>
      <c r="V25" s="5">
        <v>0.76049999999999995</v>
      </c>
      <c r="W25" s="5">
        <v>8.9277999999999995</v>
      </c>
      <c r="X25" s="5">
        <v>0.14440000000000008</v>
      </c>
    </row>
    <row r="26" spans="1:24">
      <c r="B26" s="2">
        <v>53.177999999999997</v>
      </c>
      <c r="C26" s="3">
        <v>1.7000000000000001E-2</v>
      </c>
      <c r="D26" s="3">
        <v>0.184</v>
      </c>
      <c r="E26" s="3">
        <v>0.36199999999999999</v>
      </c>
      <c r="F26" s="2">
        <v>40.564</v>
      </c>
      <c r="G26" s="3">
        <v>1.7999999999999999E-2</v>
      </c>
      <c r="H26" s="3">
        <v>3.6999999999999998E-2</v>
      </c>
      <c r="I26" s="3">
        <v>0.628</v>
      </c>
      <c r="J26" s="3">
        <v>5.2869999999999999</v>
      </c>
      <c r="K26" s="3">
        <v>1.4570000000000221</v>
      </c>
      <c r="L26" s="3">
        <v>98.817999999999998</v>
      </c>
      <c r="N26" s="5">
        <v>4.9665999999999997</v>
      </c>
      <c r="O26" s="5">
        <v>2.2000000000000001E-3</v>
      </c>
      <c r="P26" s="5">
        <v>1.34E-2</v>
      </c>
      <c r="Q26" s="5">
        <v>6.1199999999999997E-2</v>
      </c>
      <c r="R26" s="5">
        <v>2.9937</v>
      </c>
      <c r="S26" s="5">
        <v>8.0000000000000004E-4</v>
      </c>
      <c r="T26" s="5">
        <v>1.1999999999999999E-3</v>
      </c>
      <c r="U26" s="5">
        <v>0.16089999999999999</v>
      </c>
      <c r="V26" s="5">
        <v>0.7258</v>
      </c>
      <c r="W26" s="5">
        <v>8.9258000000000006</v>
      </c>
      <c r="X26" s="5">
        <v>0.11329999999999996</v>
      </c>
    </row>
    <row r="27" spans="1:24">
      <c r="B27" s="2">
        <v>53.755000000000003</v>
      </c>
      <c r="C27" s="3">
        <v>4.3999999999999997E-2</v>
      </c>
      <c r="D27" s="3">
        <v>0.20300000000000001</v>
      </c>
      <c r="E27" s="3">
        <v>0.34899999999999998</v>
      </c>
      <c r="F27" s="2">
        <v>40.692999999999998</v>
      </c>
      <c r="G27" s="3">
        <v>0.02</v>
      </c>
      <c r="H27" s="3">
        <v>4.5999999999999999E-2</v>
      </c>
      <c r="I27" s="3">
        <v>0.58499999999999996</v>
      </c>
      <c r="J27" s="3">
        <v>4.6260000000000003</v>
      </c>
      <c r="K27" s="3">
        <v>1.289999999999992</v>
      </c>
      <c r="L27" s="3">
        <v>99.031000000000006</v>
      </c>
      <c r="N27" s="5">
        <v>4.9878</v>
      </c>
      <c r="O27" s="5">
        <v>5.7000000000000002E-3</v>
      </c>
      <c r="P27" s="5">
        <v>1.47E-2</v>
      </c>
      <c r="Q27" s="5">
        <v>5.8599999999999999E-2</v>
      </c>
      <c r="R27" s="5">
        <v>2.9836</v>
      </c>
      <c r="S27" s="5">
        <v>8.9999999999999998E-4</v>
      </c>
      <c r="T27" s="5">
        <v>1.5E-3</v>
      </c>
      <c r="U27" s="5">
        <v>0.15010000000000001</v>
      </c>
      <c r="V27" s="5">
        <v>0.63629999999999998</v>
      </c>
      <c r="W27" s="5">
        <v>8.8392999999999997</v>
      </c>
      <c r="X27" s="5">
        <v>0.21360000000000001</v>
      </c>
    </row>
    <row r="28" spans="1:24">
      <c r="C28" s="3"/>
      <c r="D28" s="3"/>
      <c r="E28" s="3"/>
      <c r="G28" s="3"/>
      <c r="H28" s="3"/>
      <c r="I28" s="3"/>
      <c r="J28" s="3"/>
      <c r="K28" s="3"/>
      <c r="L28" s="3"/>
      <c r="U28" s="5"/>
    </row>
    <row r="29" spans="1:24">
      <c r="A29" s="13" t="s">
        <v>23</v>
      </c>
      <c r="B29" s="14">
        <f>AVERAGE(B25:B27)</f>
        <v>53.490333333333332</v>
      </c>
      <c r="C29" s="15">
        <f>AVERAGE(C25:C27)</f>
        <v>3.1333333333333331E-2</v>
      </c>
      <c r="D29" s="15">
        <f>AVERAGE(D25:D27)</f>
        <v>0.17699999999999996</v>
      </c>
      <c r="E29" s="15">
        <f t="shared" ref="E29:L29" si="2">AVERAGE(E25:E27)</f>
        <v>0.34966666666666663</v>
      </c>
      <c r="F29" s="14">
        <f t="shared" si="2"/>
        <v>40.42966666666667</v>
      </c>
      <c r="G29" s="15">
        <f>AVERAGE(G25:G27)</f>
        <v>2.4999999999999998E-2</v>
      </c>
      <c r="H29" s="15">
        <f>AVERAGE(H25:H27)</f>
        <v>3.7999999999999999E-2</v>
      </c>
      <c r="I29" s="15">
        <f t="shared" si="2"/>
        <v>0.52700000000000002</v>
      </c>
      <c r="J29" s="15">
        <f t="shared" si="2"/>
        <v>5.1363333333333339</v>
      </c>
      <c r="K29" s="15">
        <f>AVERAGE(K25:K27)</f>
        <v>1.3806666666666711</v>
      </c>
      <c r="L29" s="15">
        <f t="shared" si="2"/>
        <v>98.823666666666668</v>
      </c>
      <c r="N29" s="15">
        <v>4.9938000000000002</v>
      </c>
      <c r="O29" s="15">
        <v>4.0666666666666672E-3</v>
      </c>
      <c r="P29" s="15">
        <v>1.29E-2</v>
      </c>
      <c r="Q29" s="15">
        <v>5.9066666666666663E-2</v>
      </c>
      <c r="R29" s="15">
        <v>2.9824999999999999</v>
      </c>
      <c r="S29" s="15">
        <v>1.1333333333333334E-3</v>
      </c>
      <c r="T29" s="15">
        <v>1.2333333333333332E-3</v>
      </c>
      <c r="U29" s="15">
        <v>0.13536666666666666</v>
      </c>
      <c r="V29" s="15">
        <v>0.70753333333333324</v>
      </c>
      <c r="W29" s="15">
        <v>8.8976333333333333</v>
      </c>
      <c r="X29" s="15">
        <v>0.15710000000000002</v>
      </c>
    </row>
    <row r="30" spans="1:24">
      <c r="A30" s="13" t="s">
        <v>21</v>
      </c>
      <c r="B30" s="14">
        <f>STDEV(B25:B27)</f>
        <v>0.2914383868567148</v>
      </c>
      <c r="C30" s="15">
        <f>STDEV(C25:C27)</f>
        <v>1.3576941236277538E-2</v>
      </c>
      <c r="D30" s="15">
        <f>STDEV(D25:D27)</f>
        <v>3.0116440692751392E-2</v>
      </c>
      <c r="E30" s="15">
        <f t="shared" ref="E30:L30" si="3">STDEV(E25:E27)</f>
        <v>1.2013880860626717E-2</v>
      </c>
      <c r="F30" s="14">
        <f t="shared" si="3"/>
        <v>0.3503774155574601</v>
      </c>
      <c r="G30" s="15">
        <f>STDEV(G25:G27)</f>
        <v>1.0440306508910547E-2</v>
      </c>
      <c r="H30" s="15">
        <f>STDEV(H25:H27)</f>
        <v>7.5498344352707336E-3</v>
      </c>
      <c r="I30" s="15">
        <f t="shared" si="3"/>
        <v>0.13936642350293713</v>
      </c>
      <c r="J30" s="15">
        <f t="shared" si="3"/>
        <v>0.45414792010239313</v>
      </c>
      <c r="K30" s="15">
        <f>STDEV(K25:K27)</f>
        <v>8.4417612696266756E-2</v>
      </c>
      <c r="L30" s="15">
        <f t="shared" si="3"/>
        <v>0.20455887498061431</v>
      </c>
      <c r="N30" s="15">
        <v>3.0643759560471901E-2</v>
      </c>
      <c r="O30" s="15">
        <v>1.7616280348965083E-3</v>
      </c>
      <c r="P30" s="15">
        <v>2.0952326839756962E-3</v>
      </c>
      <c r="Q30" s="15">
        <v>1.942506971244461E-3</v>
      </c>
      <c r="R30" s="15">
        <v>1.1788553770501206E-2</v>
      </c>
      <c r="S30" s="15">
        <v>4.932882862316247E-4</v>
      </c>
      <c r="T30" s="15">
        <v>2.5166114784235834E-4</v>
      </c>
      <c r="U30" s="15">
        <v>3.5287580440338091E-2</v>
      </c>
      <c r="V30" s="15">
        <v>6.4083253142560012E-2</v>
      </c>
      <c r="W30" s="15">
        <v>5.0528045017923989E-2</v>
      </c>
      <c r="X30" s="15">
        <v>5.1341893225708035E-2</v>
      </c>
    </row>
    <row r="31" spans="1:24">
      <c r="A31" s="13"/>
      <c r="B31" s="14"/>
      <c r="C31" s="15"/>
      <c r="D31" s="15"/>
      <c r="E31" s="15"/>
      <c r="F31" s="14"/>
      <c r="G31" s="15"/>
      <c r="H31" s="15"/>
      <c r="I31" s="15"/>
      <c r="J31" s="15"/>
      <c r="K31" s="15"/>
      <c r="L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>
      <c r="N32" s="4" t="s">
        <v>29</v>
      </c>
    </row>
    <row r="33" spans="1:24" s="11" customFormat="1" ht="15.6">
      <c r="A33" s="8" t="s">
        <v>24</v>
      </c>
      <c r="B33" s="9" t="s">
        <v>4</v>
      </c>
      <c r="C33" s="10" t="s">
        <v>5</v>
      </c>
      <c r="D33" s="10" t="s">
        <v>6</v>
      </c>
      <c r="E33" s="10" t="s">
        <v>7</v>
      </c>
      <c r="F33" s="9" t="s">
        <v>8</v>
      </c>
      <c r="G33" s="10" t="s">
        <v>9</v>
      </c>
      <c r="H33" s="10" t="s">
        <v>10</v>
      </c>
      <c r="I33" s="10" t="s">
        <v>30</v>
      </c>
      <c r="J33" s="10" t="s">
        <v>31</v>
      </c>
      <c r="K33" s="20" t="s">
        <v>32</v>
      </c>
      <c r="L33" s="10" t="s">
        <v>11</v>
      </c>
      <c r="N33" s="12" t="s">
        <v>12</v>
      </c>
      <c r="O33" s="12" t="s">
        <v>13</v>
      </c>
      <c r="P33" s="12" t="s">
        <v>14</v>
      </c>
      <c r="Q33" s="12" t="s">
        <v>15</v>
      </c>
      <c r="R33" s="12" t="s">
        <v>16</v>
      </c>
      <c r="S33" s="12" t="s">
        <v>17</v>
      </c>
      <c r="T33" s="12" t="s">
        <v>18</v>
      </c>
      <c r="U33" s="12" t="s">
        <v>33</v>
      </c>
      <c r="V33" s="12" t="s">
        <v>34</v>
      </c>
      <c r="W33" s="12" t="s">
        <v>11</v>
      </c>
      <c r="X33" s="12" t="s">
        <v>35</v>
      </c>
    </row>
    <row r="34" spans="1:24">
      <c r="B34" s="2">
        <v>54.067999999999998</v>
      </c>
      <c r="C34" s="3">
        <v>1.4E-2</v>
      </c>
      <c r="D34" s="3">
        <v>0.505</v>
      </c>
      <c r="E34" s="3">
        <v>0.435</v>
      </c>
      <c r="F34" s="2">
        <v>41.232999999999997</v>
      </c>
      <c r="G34" s="3">
        <v>1.6E-2</v>
      </c>
      <c r="H34" s="3">
        <v>4.1000000000000002E-2</v>
      </c>
      <c r="I34" s="3">
        <v>1.139</v>
      </c>
      <c r="J34" s="3">
        <v>3.9790000000000001</v>
      </c>
      <c r="K34" s="3">
        <v>1.3779999999999859</v>
      </c>
      <c r="L34" s="3">
        <v>100.05200000000001</v>
      </c>
      <c r="N34" s="5">
        <v>4.9562999999999997</v>
      </c>
      <c r="O34" s="5">
        <v>1.6999999999999999E-3</v>
      </c>
      <c r="P34" s="5">
        <v>3.61E-2</v>
      </c>
      <c r="Q34" s="5">
        <v>7.2099999999999997E-2</v>
      </c>
      <c r="R34" s="5">
        <v>2.9866999999999999</v>
      </c>
      <c r="S34" s="5">
        <v>6.9999999999999999E-4</v>
      </c>
      <c r="T34" s="5">
        <v>1.2999999999999999E-3</v>
      </c>
      <c r="U34" s="5">
        <v>0.28789999999999999</v>
      </c>
      <c r="V34" s="5">
        <v>0.53890000000000005</v>
      </c>
      <c r="W34" s="5">
        <v>8.8818000000000001</v>
      </c>
      <c r="X34" s="5">
        <v>0.17320000000000002</v>
      </c>
    </row>
    <row r="35" spans="1:24">
      <c r="B35" s="2">
        <v>54.295999999999999</v>
      </c>
      <c r="C35" s="3">
        <v>1.4999999999999999E-2</v>
      </c>
      <c r="D35" s="3">
        <v>0.498</v>
      </c>
      <c r="E35" s="3">
        <v>0.40500000000000003</v>
      </c>
      <c r="F35" s="2">
        <v>41.115000000000002</v>
      </c>
      <c r="G35" s="3">
        <v>6.0000000000000001E-3</v>
      </c>
      <c r="H35" s="3">
        <v>7.0000000000000001E-3</v>
      </c>
      <c r="I35" s="3">
        <v>1.0649999999999999</v>
      </c>
      <c r="J35" s="3">
        <v>3.4449999999999998</v>
      </c>
      <c r="K35" s="3">
        <v>1.2250000000000085</v>
      </c>
      <c r="L35" s="3">
        <v>99.626999999999995</v>
      </c>
      <c r="N35" s="5">
        <v>4.9794</v>
      </c>
      <c r="O35" s="5">
        <v>1.9E-3</v>
      </c>
      <c r="P35" s="5">
        <v>3.5700000000000003E-2</v>
      </c>
      <c r="Q35" s="5">
        <v>6.7100000000000007E-2</v>
      </c>
      <c r="R35" s="5">
        <v>2.9794999999999998</v>
      </c>
      <c r="S35" s="5">
        <v>2.9999999999999997E-4</v>
      </c>
      <c r="T35" s="5">
        <v>2.0000000000000001E-4</v>
      </c>
      <c r="U35" s="5">
        <v>0.27110000000000001</v>
      </c>
      <c r="V35" s="5">
        <v>0.47010000000000002</v>
      </c>
      <c r="W35" s="5">
        <v>8.8053000000000008</v>
      </c>
      <c r="X35" s="5">
        <v>0.25879999999999992</v>
      </c>
    </row>
    <row r="36" spans="1:24">
      <c r="B36" s="2">
        <v>53.9</v>
      </c>
      <c r="C36" s="3">
        <v>3.0000000000000001E-3</v>
      </c>
      <c r="D36" s="3">
        <v>8.5999999999999993E-2</v>
      </c>
      <c r="E36" s="3">
        <v>0.39800000000000002</v>
      </c>
      <c r="F36" s="2">
        <v>41.286999999999999</v>
      </c>
      <c r="G36" s="3">
        <v>0</v>
      </c>
      <c r="H36" s="3">
        <v>1.7000000000000001E-2</v>
      </c>
      <c r="I36" s="3">
        <v>0.996</v>
      </c>
      <c r="J36" s="3">
        <v>4.4109999999999996</v>
      </c>
      <c r="K36" s="3">
        <v>1.4140000000000015</v>
      </c>
      <c r="L36" s="3">
        <v>99.683999999999997</v>
      </c>
      <c r="N36" s="5">
        <v>4.9576000000000002</v>
      </c>
      <c r="O36" s="5">
        <v>2.9999999999999997E-4</v>
      </c>
      <c r="P36" s="5">
        <v>6.1999999999999998E-3</v>
      </c>
      <c r="Q36" s="5">
        <v>6.6199999999999995E-2</v>
      </c>
      <c r="R36" s="5">
        <v>3.0007999999999999</v>
      </c>
      <c r="S36" s="5">
        <v>0</v>
      </c>
      <c r="T36" s="5">
        <v>5.0000000000000001E-4</v>
      </c>
      <c r="U36" s="5">
        <v>0.25209999999999999</v>
      </c>
      <c r="V36" s="5">
        <v>0.59819999999999995</v>
      </c>
      <c r="W36" s="5">
        <v>8.8818999999999999</v>
      </c>
      <c r="X36" s="5">
        <v>0.14970000000000006</v>
      </c>
    </row>
    <row r="37" spans="1:24">
      <c r="B37" s="2">
        <v>53.899000000000001</v>
      </c>
      <c r="C37" s="3">
        <v>0.01</v>
      </c>
      <c r="D37" s="3">
        <v>7.0000000000000007E-2</v>
      </c>
      <c r="E37" s="3">
        <v>0.36199999999999999</v>
      </c>
      <c r="F37" s="2">
        <v>40.588999999999999</v>
      </c>
      <c r="G37" s="3">
        <v>0</v>
      </c>
      <c r="H37" s="3">
        <v>3.1E-2</v>
      </c>
      <c r="I37" s="3">
        <v>0.99399999999999999</v>
      </c>
      <c r="J37" s="3">
        <v>4.3879999999999999</v>
      </c>
      <c r="K37" s="3">
        <v>1.4090000000000202</v>
      </c>
      <c r="L37" s="3">
        <v>98.933999999999997</v>
      </c>
      <c r="N37" s="5">
        <v>5.0094000000000003</v>
      </c>
      <c r="O37" s="5">
        <v>1.4E-3</v>
      </c>
      <c r="P37" s="5">
        <v>5.1000000000000004E-3</v>
      </c>
      <c r="Q37" s="5">
        <v>6.0900000000000003E-2</v>
      </c>
      <c r="R37" s="5">
        <v>2.9809000000000001</v>
      </c>
      <c r="S37" s="5">
        <v>0</v>
      </c>
      <c r="T37" s="5">
        <v>1E-3</v>
      </c>
      <c r="U37" s="5">
        <v>0.25409999999999999</v>
      </c>
      <c r="V37" s="5">
        <v>0.60099999999999998</v>
      </c>
      <c r="W37" s="5">
        <v>8.9138000000000002</v>
      </c>
      <c r="X37" s="5">
        <v>0.14490000000000003</v>
      </c>
    </row>
    <row r="38" spans="1:24">
      <c r="B38" s="2">
        <v>53.792999999999999</v>
      </c>
      <c r="C38" s="3">
        <v>1.4999999999999999E-2</v>
      </c>
      <c r="D38" s="3">
        <v>0.496</v>
      </c>
      <c r="E38" s="3">
        <v>0.41899999999999998</v>
      </c>
      <c r="F38" s="2">
        <v>40.643999999999998</v>
      </c>
      <c r="G38" s="3">
        <v>5.0000000000000001E-3</v>
      </c>
      <c r="H38" s="3">
        <v>1.7999999999999999E-2</v>
      </c>
      <c r="I38" s="3">
        <v>0.88800000000000001</v>
      </c>
      <c r="J38" s="3">
        <v>4.4139999999999997</v>
      </c>
      <c r="K38" s="3">
        <v>1.3699999999999903</v>
      </c>
      <c r="L38" s="3">
        <v>99.322000000000003</v>
      </c>
      <c r="N38" s="5">
        <v>4.9851000000000001</v>
      </c>
      <c r="O38" s="5">
        <v>1.9E-3</v>
      </c>
      <c r="P38" s="5">
        <v>3.5900000000000001E-2</v>
      </c>
      <c r="Q38" s="5">
        <v>7.0300000000000001E-2</v>
      </c>
      <c r="R38" s="5">
        <v>2.9763000000000002</v>
      </c>
      <c r="S38" s="5">
        <v>2.0000000000000001E-4</v>
      </c>
      <c r="T38" s="5">
        <v>5.9999999999999995E-4</v>
      </c>
      <c r="U38" s="5">
        <v>0.22689999999999999</v>
      </c>
      <c r="V38" s="5">
        <v>0.60409999999999997</v>
      </c>
      <c r="W38" s="5">
        <v>8.9013000000000009</v>
      </c>
      <c r="X38" s="5">
        <v>0.16900000000000004</v>
      </c>
    </row>
    <row r="39" spans="1:24">
      <c r="B39" s="2">
        <v>53.838999999999999</v>
      </c>
      <c r="C39" s="3">
        <v>2E-3</v>
      </c>
      <c r="D39" s="3">
        <v>0.36399999999999999</v>
      </c>
      <c r="E39" s="3">
        <v>0.42499999999999999</v>
      </c>
      <c r="F39" s="2">
        <v>40.847000000000001</v>
      </c>
      <c r="G39" s="3">
        <v>0</v>
      </c>
      <c r="H39" s="3">
        <v>1.2999999999999999E-2</v>
      </c>
      <c r="I39" s="3">
        <v>1.03</v>
      </c>
      <c r="J39" s="3">
        <v>4.3150000000000004</v>
      </c>
      <c r="K39" s="3">
        <v>1.4080000000000013</v>
      </c>
      <c r="L39" s="3">
        <v>99.427000000000007</v>
      </c>
      <c r="N39" s="5">
        <v>4.9772999999999996</v>
      </c>
      <c r="O39" s="5">
        <v>2.9999999999999997E-4</v>
      </c>
      <c r="P39" s="5">
        <v>2.63E-2</v>
      </c>
      <c r="Q39" s="5">
        <v>7.0999999999999994E-2</v>
      </c>
      <c r="R39" s="5">
        <v>2.984</v>
      </c>
      <c r="S39" s="5">
        <v>0</v>
      </c>
      <c r="T39" s="5">
        <v>4.0000000000000002E-4</v>
      </c>
      <c r="U39" s="5">
        <v>0.26190000000000002</v>
      </c>
      <c r="V39" s="5">
        <v>0.58809999999999996</v>
      </c>
      <c r="W39" s="5">
        <v>8.9093</v>
      </c>
      <c r="X39" s="5">
        <v>0.15</v>
      </c>
    </row>
    <row r="40" spans="1:24">
      <c r="B40" s="2">
        <v>53.679000000000002</v>
      </c>
      <c r="C40" s="3">
        <v>1.4999999999999999E-2</v>
      </c>
      <c r="D40" s="3">
        <v>0.441</v>
      </c>
      <c r="E40" s="3">
        <v>0.41</v>
      </c>
      <c r="F40" s="2">
        <v>40.54</v>
      </c>
      <c r="G40" s="3">
        <v>1.7000000000000001E-2</v>
      </c>
      <c r="H40" s="3">
        <v>0.02</v>
      </c>
      <c r="I40" s="3">
        <v>0.92400000000000004</v>
      </c>
      <c r="J40" s="3">
        <v>4.4059999999999997</v>
      </c>
      <c r="K40" s="3">
        <v>1.3830000000000098</v>
      </c>
      <c r="L40" s="3">
        <v>99.069000000000003</v>
      </c>
      <c r="N40" s="5">
        <v>4.9878999999999998</v>
      </c>
      <c r="O40" s="5">
        <v>2E-3</v>
      </c>
      <c r="P40" s="5">
        <v>3.2000000000000001E-2</v>
      </c>
      <c r="Q40" s="5">
        <v>6.9000000000000006E-2</v>
      </c>
      <c r="R40" s="5">
        <v>2.9765999999999999</v>
      </c>
      <c r="S40" s="5">
        <v>8.0000000000000004E-4</v>
      </c>
      <c r="T40" s="5">
        <v>5.9999999999999995E-4</v>
      </c>
      <c r="U40" s="5">
        <v>0.23630000000000001</v>
      </c>
      <c r="V40" s="5">
        <v>0.60419999999999996</v>
      </c>
      <c r="W40" s="5">
        <v>8.9093999999999998</v>
      </c>
      <c r="X40" s="5">
        <v>0.15949999999999998</v>
      </c>
    </row>
    <row r="41" spans="1:24">
      <c r="B41" s="2">
        <v>53.820999999999998</v>
      </c>
      <c r="C41" s="3">
        <v>3.0000000000000001E-3</v>
      </c>
      <c r="D41" s="3">
        <v>0.41499999999999998</v>
      </c>
      <c r="E41" s="3">
        <v>0.433</v>
      </c>
      <c r="F41" s="2">
        <v>40.756</v>
      </c>
      <c r="G41" s="3">
        <v>0</v>
      </c>
      <c r="H41" s="3">
        <v>1.2999999999999999E-2</v>
      </c>
      <c r="I41" s="3">
        <v>0.94099999999999995</v>
      </c>
      <c r="J41" s="3">
        <v>4.3769999999999998</v>
      </c>
      <c r="K41" s="3">
        <v>1.3840000000000003</v>
      </c>
      <c r="L41" s="3">
        <v>99.375</v>
      </c>
      <c r="N41" s="5">
        <v>4.9812000000000003</v>
      </c>
      <c r="O41" s="5">
        <v>2.9999999999999997E-4</v>
      </c>
      <c r="P41" s="5">
        <v>0.03</v>
      </c>
      <c r="Q41" s="5">
        <v>7.2599999999999998E-2</v>
      </c>
      <c r="R41" s="5">
        <v>2.9805999999999999</v>
      </c>
      <c r="S41" s="5">
        <v>0</v>
      </c>
      <c r="T41" s="5">
        <v>4.0000000000000002E-4</v>
      </c>
      <c r="U41" s="5">
        <v>0.2399</v>
      </c>
      <c r="V41" s="5">
        <v>0.59789999999999999</v>
      </c>
      <c r="W41" s="5">
        <v>8.9030000000000005</v>
      </c>
      <c r="X41" s="5">
        <v>0.16220000000000001</v>
      </c>
    </row>
    <row r="42" spans="1:24">
      <c r="B42" s="2">
        <v>53.914999999999999</v>
      </c>
      <c r="C42" s="3">
        <v>0.01</v>
      </c>
      <c r="D42" s="3">
        <v>0.54700000000000004</v>
      </c>
      <c r="E42" s="3">
        <v>0.39700000000000002</v>
      </c>
      <c r="F42" s="2">
        <v>40.737000000000002</v>
      </c>
      <c r="G42" s="3">
        <v>0</v>
      </c>
      <c r="H42" s="3">
        <v>8.2000000000000003E-2</v>
      </c>
      <c r="I42" s="3">
        <v>0.69399999999999995</v>
      </c>
      <c r="J42" s="3">
        <v>4.4329999999999998</v>
      </c>
      <c r="K42" s="3">
        <v>1.2920000000000016</v>
      </c>
      <c r="L42" s="3">
        <v>99.522999999999996</v>
      </c>
      <c r="N42" s="5">
        <v>4.9836</v>
      </c>
      <c r="O42" s="5">
        <v>1.2999999999999999E-3</v>
      </c>
      <c r="P42" s="5">
        <v>3.95E-2</v>
      </c>
      <c r="Q42" s="5">
        <v>6.6400000000000001E-2</v>
      </c>
      <c r="R42" s="5">
        <v>2.9754</v>
      </c>
      <c r="S42" s="5">
        <v>0</v>
      </c>
      <c r="T42" s="5">
        <v>2.5999999999999999E-3</v>
      </c>
      <c r="U42" s="5">
        <v>0.1774</v>
      </c>
      <c r="V42" s="5">
        <v>0.60750000000000004</v>
      </c>
      <c r="W42" s="5">
        <v>8.8536999999999999</v>
      </c>
      <c r="X42" s="5">
        <v>0.21509999999999996</v>
      </c>
    </row>
    <row r="43" spans="1:24">
      <c r="B43" s="2">
        <v>53.509</v>
      </c>
      <c r="C43" s="3">
        <v>2.1000000000000001E-2</v>
      </c>
      <c r="D43" s="3">
        <v>0.53700000000000003</v>
      </c>
      <c r="E43" s="3">
        <v>0.39800000000000002</v>
      </c>
      <c r="F43" s="2">
        <v>40.682000000000002</v>
      </c>
      <c r="G43" s="3">
        <v>0</v>
      </c>
      <c r="H43" s="3">
        <v>7.1999999999999995E-2</v>
      </c>
      <c r="I43" s="3">
        <v>0.65400000000000003</v>
      </c>
      <c r="J43" s="3">
        <v>4.5510000000000002</v>
      </c>
      <c r="K43" s="3">
        <v>1.3020000000000067</v>
      </c>
      <c r="L43" s="3">
        <v>99.122</v>
      </c>
      <c r="N43" s="5">
        <v>4.9648000000000003</v>
      </c>
      <c r="O43" s="5">
        <v>2.8E-3</v>
      </c>
      <c r="P43" s="5">
        <v>3.8899999999999997E-2</v>
      </c>
      <c r="Q43" s="5">
        <v>6.6900000000000001E-2</v>
      </c>
      <c r="R43" s="5">
        <v>2.9826999999999999</v>
      </c>
      <c r="S43" s="5">
        <v>0</v>
      </c>
      <c r="T43" s="5">
        <v>2.3E-3</v>
      </c>
      <c r="U43" s="5">
        <v>0.1678</v>
      </c>
      <c r="V43" s="5">
        <v>0.62560000000000004</v>
      </c>
      <c r="W43" s="5">
        <v>8.8518000000000008</v>
      </c>
      <c r="X43" s="5">
        <v>0.20659999999999989</v>
      </c>
    </row>
    <row r="44" spans="1:24">
      <c r="B44" s="2">
        <v>53.545999999999999</v>
      </c>
      <c r="C44" s="3">
        <v>0.25900000000000001</v>
      </c>
      <c r="D44" s="3">
        <v>0.56699999999999995</v>
      </c>
      <c r="E44" s="3">
        <v>0.40799999999999997</v>
      </c>
      <c r="F44" s="2">
        <v>40.652999999999999</v>
      </c>
      <c r="G44" s="3">
        <v>0</v>
      </c>
      <c r="H44" s="3">
        <v>0.06</v>
      </c>
      <c r="I44" s="3">
        <v>0.69899999999999995</v>
      </c>
      <c r="J44" s="3">
        <v>4.4020000000000001</v>
      </c>
      <c r="K44" s="3">
        <v>1.2869999999999919</v>
      </c>
      <c r="L44" s="3">
        <v>99.307000000000002</v>
      </c>
      <c r="N44" s="5">
        <v>4.9558</v>
      </c>
      <c r="O44" s="5">
        <v>3.3399999999999999E-2</v>
      </c>
      <c r="P44" s="5">
        <v>4.1000000000000002E-2</v>
      </c>
      <c r="Q44" s="5">
        <v>6.83E-2</v>
      </c>
      <c r="R44" s="5">
        <v>2.9731000000000001</v>
      </c>
      <c r="S44" s="5">
        <v>0</v>
      </c>
      <c r="T44" s="5">
        <v>1.9E-3</v>
      </c>
      <c r="U44" s="5">
        <v>0.17910000000000001</v>
      </c>
      <c r="V44" s="5">
        <v>0.60409999999999997</v>
      </c>
      <c r="W44" s="5">
        <v>8.8567</v>
      </c>
      <c r="X44" s="5">
        <v>0.21679999999999999</v>
      </c>
    </row>
    <row r="45" spans="1:24">
      <c r="B45" s="2">
        <v>53.853999999999999</v>
      </c>
      <c r="C45" s="3">
        <v>1.7000000000000001E-2</v>
      </c>
      <c r="D45" s="3">
        <v>0.44600000000000001</v>
      </c>
      <c r="E45" s="3">
        <v>0.39500000000000002</v>
      </c>
      <c r="F45" s="2">
        <v>41.2</v>
      </c>
      <c r="G45" s="3">
        <v>0</v>
      </c>
      <c r="H45" s="3">
        <v>5.1999999999999998E-2</v>
      </c>
      <c r="I45" s="3">
        <v>0.69899999999999995</v>
      </c>
      <c r="J45" s="3">
        <v>4.4729999999999999</v>
      </c>
      <c r="K45" s="3">
        <v>1.3030000000000115</v>
      </c>
      <c r="L45" s="3">
        <v>99.832999999999998</v>
      </c>
      <c r="N45" s="5">
        <v>4.9497999999999998</v>
      </c>
      <c r="O45" s="5">
        <v>2.2000000000000001E-3</v>
      </c>
      <c r="P45" s="5">
        <v>3.2000000000000001E-2</v>
      </c>
      <c r="Q45" s="5">
        <v>6.5699999999999995E-2</v>
      </c>
      <c r="R45" s="5">
        <v>2.9923000000000002</v>
      </c>
      <c r="S45" s="5">
        <v>0</v>
      </c>
      <c r="T45" s="5">
        <v>1.6000000000000001E-3</v>
      </c>
      <c r="U45" s="5">
        <v>0.1777</v>
      </c>
      <c r="V45" s="5">
        <v>0.60940000000000005</v>
      </c>
      <c r="W45" s="5">
        <v>8.8308</v>
      </c>
      <c r="X45" s="5">
        <v>0.21289999999999998</v>
      </c>
    </row>
    <row r="46" spans="1:24">
      <c r="B46" s="2">
        <v>53.994</v>
      </c>
      <c r="C46" s="3">
        <v>1.7999999999999999E-2</v>
      </c>
      <c r="D46" s="3">
        <v>0.2</v>
      </c>
      <c r="E46" s="3">
        <v>0.39900000000000002</v>
      </c>
      <c r="F46" s="2">
        <v>41.232999999999997</v>
      </c>
      <c r="G46" s="3">
        <v>1E-3</v>
      </c>
      <c r="H46" s="3">
        <v>7.6999999999999999E-2</v>
      </c>
      <c r="I46" s="3">
        <v>0.86399999999999999</v>
      </c>
      <c r="J46" s="3">
        <v>4.13</v>
      </c>
      <c r="K46" s="3">
        <v>1.2959999999999923</v>
      </c>
      <c r="L46" s="3">
        <v>99.62</v>
      </c>
      <c r="N46" s="5">
        <v>4.9615</v>
      </c>
      <c r="O46" s="5">
        <v>2.3E-3</v>
      </c>
      <c r="P46" s="5">
        <v>1.43E-2</v>
      </c>
      <c r="Q46" s="5">
        <v>6.6299999999999998E-2</v>
      </c>
      <c r="R46" s="5">
        <v>2.9940000000000002</v>
      </c>
      <c r="S46" s="5">
        <v>1E-4</v>
      </c>
      <c r="T46" s="5">
        <v>2.3999999999999998E-3</v>
      </c>
      <c r="U46" s="5">
        <v>0.21970000000000001</v>
      </c>
      <c r="V46" s="5">
        <v>0.56279999999999997</v>
      </c>
      <c r="W46" s="5">
        <v>8.8234999999999992</v>
      </c>
      <c r="X46" s="5">
        <v>0.2175</v>
      </c>
    </row>
    <row r="47" spans="1:24">
      <c r="B47" s="2">
        <v>54.021000000000001</v>
      </c>
      <c r="C47" s="3">
        <v>2.4E-2</v>
      </c>
      <c r="D47" s="3">
        <v>0.23100000000000001</v>
      </c>
      <c r="E47" s="3">
        <v>0.35899999999999999</v>
      </c>
      <c r="F47" s="2">
        <v>41.008000000000003</v>
      </c>
      <c r="G47" s="3">
        <v>0</v>
      </c>
      <c r="H47" s="3">
        <v>3.3000000000000002E-2</v>
      </c>
      <c r="I47" s="3">
        <v>0.71499999999999997</v>
      </c>
      <c r="J47" s="3">
        <v>4.4790000000000001</v>
      </c>
      <c r="K47" s="3">
        <v>1.3119999999999976</v>
      </c>
      <c r="L47" s="3">
        <v>99.558000000000007</v>
      </c>
      <c r="N47" s="5">
        <v>4.9802999999999997</v>
      </c>
      <c r="O47" s="5">
        <v>3.0999999999999999E-3</v>
      </c>
      <c r="P47" s="5">
        <v>1.66E-2</v>
      </c>
      <c r="Q47" s="5">
        <v>5.9900000000000002E-2</v>
      </c>
      <c r="R47" s="5">
        <v>2.9874000000000001</v>
      </c>
      <c r="S47" s="5">
        <v>0</v>
      </c>
      <c r="T47" s="5">
        <v>1E-3</v>
      </c>
      <c r="U47" s="5">
        <v>0.1822</v>
      </c>
      <c r="V47" s="5">
        <v>0.61180000000000001</v>
      </c>
      <c r="W47" s="5">
        <v>8.8423999999999996</v>
      </c>
      <c r="X47" s="5">
        <v>0.20599999999999996</v>
      </c>
    </row>
    <row r="48" spans="1:24">
      <c r="B48" s="2">
        <v>53.67</v>
      </c>
      <c r="C48" s="3">
        <v>1.4E-2</v>
      </c>
      <c r="D48" s="3">
        <v>0.41799999999999998</v>
      </c>
      <c r="E48" s="3">
        <v>0.40600000000000003</v>
      </c>
      <c r="F48" s="2">
        <v>41.225999999999999</v>
      </c>
      <c r="G48" s="3">
        <v>0</v>
      </c>
      <c r="H48" s="3">
        <v>7.9000000000000001E-2</v>
      </c>
      <c r="I48" s="3">
        <v>0.83899999999999997</v>
      </c>
      <c r="J48" s="3">
        <v>4.3079999999999998</v>
      </c>
      <c r="K48" s="3">
        <v>1.3250000000000028</v>
      </c>
      <c r="L48" s="3">
        <v>99.635000000000005</v>
      </c>
      <c r="N48" s="5">
        <v>4.9378000000000002</v>
      </c>
      <c r="O48" s="5">
        <v>1.8E-3</v>
      </c>
      <c r="P48" s="5">
        <v>0.03</v>
      </c>
      <c r="Q48" s="5">
        <v>6.7699999999999996E-2</v>
      </c>
      <c r="R48" s="5">
        <v>2.9971000000000001</v>
      </c>
      <c r="S48" s="5">
        <v>0</v>
      </c>
      <c r="T48" s="5">
        <v>2.5000000000000001E-3</v>
      </c>
      <c r="U48" s="5">
        <v>0.2132</v>
      </c>
      <c r="V48" s="5">
        <v>0.58679999999999999</v>
      </c>
      <c r="W48" s="5">
        <v>8.8369</v>
      </c>
      <c r="X48" s="5">
        <v>0.2</v>
      </c>
    </row>
    <row r="49" spans="1:24">
      <c r="B49" s="2">
        <v>53.874000000000002</v>
      </c>
      <c r="C49" s="3">
        <v>0.02</v>
      </c>
      <c r="D49" s="3">
        <v>0.34799999999999998</v>
      </c>
      <c r="E49" s="3">
        <v>0.38100000000000001</v>
      </c>
      <c r="F49" s="2">
        <v>40.524999999999999</v>
      </c>
      <c r="G49" s="3">
        <v>0</v>
      </c>
      <c r="H49" s="3">
        <v>5.3999999999999999E-2</v>
      </c>
      <c r="I49" s="3">
        <v>0.73299999999999998</v>
      </c>
      <c r="J49" s="3">
        <v>4.3739999999999997</v>
      </c>
      <c r="K49" s="3">
        <v>1.2959999999999923</v>
      </c>
      <c r="L49" s="3">
        <v>99.013000000000005</v>
      </c>
      <c r="N49" s="5">
        <v>5.0030000000000001</v>
      </c>
      <c r="O49" s="5">
        <v>2.5999999999999999E-3</v>
      </c>
      <c r="P49" s="5">
        <v>2.52E-2</v>
      </c>
      <c r="Q49" s="5">
        <v>6.4000000000000001E-2</v>
      </c>
      <c r="R49" s="5">
        <v>2.9738000000000002</v>
      </c>
      <c r="S49" s="5">
        <v>0</v>
      </c>
      <c r="T49" s="5">
        <v>1.6999999999999999E-3</v>
      </c>
      <c r="U49" s="5">
        <v>0.1883</v>
      </c>
      <c r="V49" s="5">
        <v>0.60199999999999998</v>
      </c>
      <c r="W49" s="5">
        <v>8.8605999999999998</v>
      </c>
      <c r="X49" s="5">
        <v>0.2097</v>
      </c>
    </row>
    <row r="50" spans="1:24">
      <c r="B50" s="2">
        <v>53.845999999999997</v>
      </c>
      <c r="C50" s="3">
        <v>6.0000000000000001E-3</v>
      </c>
      <c r="D50" s="3">
        <v>0.189</v>
      </c>
      <c r="E50" s="3">
        <v>0.41799999999999998</v>
      </c>
      <c r="F50" s="2">
        <v>40.700000000000003</v>
      </c>
      <c r="G50" s="3">
        <v>0</v>
      </c>
      <c r="H50" s="3">
        <v>8.5000000000000006E-2</v>
      </c>
      <c r="I50" s="3">
        <v>0.67</v>
      </c>
      <c r="J50" s="3">
        <v>4.5609999999999999</v>
      </c>
      <c r="K50" s="3">
        <v>1.3109999999999928</v>
      </c>
      <c r="L50" s="3">
        <v>99.164000000000001</v>
      </c>
      <c r="N50" s="5">
        <v>4.9922000000000004</v>
      </c>
      <c r="O50" s="5">
        <v>6.9999999999999999E-4</v>
      </c>
      <c r="P50" s="5">
        <v>1.37E-2</v>
      </c>
      <c r="Q50" s="5">
        <v>7.0099999999999996E-2</v>
      </c>
      <c r="R50" s="5">
        <v>2.9817</v>
      </c>
      <c r="S50" s="5">
        <v>0</v>
      </c>
      <c r="T50" s="5">
        <v>2.7000000000000001E-3</v>
      </c>
      <c r="U50" s="5">
        <v>0.1716</v>
      </c>
      <c r="V50" s="5">
        <v>0.62619999999999998</v>
      </c>
      <c r="W50" s="5">
        <v>8.8589000000000002</v>
      </c>
      <c r="X50" s="5">
        <v>0.20220000000000005</v>
      </c>
    </row>
    <row r="51" spans="1:24">
      <c r="B51" s="2">
        <v>54.037999999999997</v>
      </c>
      <c r="C51" s="3">
        <v>1.4999999999999999E-2</v>
      </c>
      <c r="D51" s="3">
        <v>0.183</v>
      </c>
      <c r="E51" s="3">
        <v>0.39400000000000002</v>
      </c>
      <c r="F51" s="2">
        <v>40.838999999999999</v>
      </c>
      <c r="G51" s="3">
        <v>0</v>
      </c>
      <c r="H51" s="3">
        <v>4.2000000000000003E-2</v>
      </c>
      <c r="I51" s="3">
        <v>0.77200000000000002</v>
      </c>
      <c r="J51" s="3">
        <v>4.5309999999999997</v>
      </c>
      <c r="K51" s="3">
        <v>1.3480000000000132</v>
      </c>
      <c r="L51" s="3">
        <v>99.465999999999994</v>
      </c>
      <c r="N51" s="5">
        <v>4.9939999999999998</v>
      </c>
      <c r="O51" s="5">
        <v>1.9E-3</v>
      </c>
      <c r="P51" s="5">
        <v>1.32E-2</v>
      </c>
      <c r="Q51" s="5">
        <v>6.59E-2</v>
      </c>
      <c r="R51" s="5">
        <v>2.9824000000000002</v>
      </c>
      <c r="S51" s="5">
        <v>0</v>
      </c>
      <c r="T51" s="5">
        <v>1.2999999999999999E-3</v>
      </c>
      <c r="U51" s="5">
        <v>0.1968</v>
      </c>
      <c r="V51" s="5">
        <v>0.61919999999999997</v>
      </c>
      <c r="W51" s="5">
        <v>8.8747000000000007</v>
      </c>
      <c r="X51" s="5">
        <v>0.18400000000000005</v>
      </c>
    </row>
    <row r="52" spans="1:24">
      <c r="B52" s="2">
        <v>53.914000000000001</v>
      </c>
      <c r="C52" s="3">
        <v>0</v>
      </c>
      <c r="D52" s="3">
        <v>0.13800000000000001</v>
      </c>
      <c r="E52" s="3">
        <v>0.36899999999999999</v>
      </c>
      <c r="F52" s="2">
        <v>41.137999999999998</v>
      </c>
      <c r="G52" s="3">
        <v>2.5999999999999999E-2</v>
      </c>
      <c r="H52" s="3">
        <v>2.1999999999999999E-2</v>
      </c>
      <c r="I52" s="3">
        <v>0.79</v>
      </c>
      <c r="J52" s="3">
        <v>4.6719999999999997</v>
      </c>
      <c r="K52" s="3">
        <v>1.3870000000000005</v>
      </c>
      <c r="L52" s="3">
        <v>99.682000000000002</v>
      </c>
      <c r="N52" s="5">
        <v>4.968</v>
      </c>
      <c r="O52" s="5">
        <v>0</v>
      </c>
      <c r="P52" s="5">
        <v>9.9000000000000008E-3</v>
      </c>
      <c r="Q52" s="5">
        <v>6.1499999999999999E-2</v>
      </c>
      <c r="R52" s="5">
        <v>2.9954000000000001</v>
      </c>
      <c r="S52" s="5">
        <v>1.1999999999999999E-3</v>
      </c>
      <c r="T52" s="5">
        <v>6.9999999999999999E-4</v>
      </c>
      <c r="U52" s="5">
        <v>0.20039999999999999</v>
      </c>
      <c r="V52" s="5">
        <v>0.63549999999999995</v>
      </c>
      <c r="W52" s="5">
        <v>8.8727</v>
      </c>
      <c r="X52" s="5">
        <v>0.16410000000000002</v>
      </c>
    </row>
    <row r="53" spans="1:24">
      <c r="B53" s="2">
        <v>53.984000000000002</v>
      </c>
      <c r="C53" s="3">
        <v>0.01</v>
      </c>
      <c r="D53" s="3">
        <v>0.16</v>
      </c>
      <c r="E53" s="3">
        <v>0.379</v>
      </c>
      <c r="F53" s="2">
        <v>40.988</v>
      </c>
      <c r="G53" s="3">
        <v>0</v>
      </c>
      <c r="H53" s="3">
        <v>0</v>
      </c>
      <c r="I53" s="3">
        <v>0.79100000000000004</v>
      </c>
      <c r="J53" s="3">
        <v>4.6020000000000003</v>
      </c>
      <c r="K53" s="3">
        <v>1.3719999999999857</v>
      </c>
      <c r="L53" s="3">
        <v>99.542000000000002</v>
      </c>
      <c r="N53" s="5">
        <v>4.9824000000000002</v>
      </c>
      <c r="O53" s="5">
        <v>1.2999999999999999E-3</v>
      </c>
      <c r="P53" s="5">
        <v>1.15E-2</v>
      </c>
      <c r="Q53" s="5">
        <v>6.3299999999999995E-2</v>
      </c>
      <c r="R53" s="5">
        <v>2.9891999999999999</v>
      </c>
      <c r="S53" s="5">
        <v>0</v>
      </c>
      <c r="T53" s="5">
        <v>0</v>
      </c>
      <c r="U53" s="5">
        <v>0.20119999999999999</v>
      </c>
      <c r="V53" s="5">
        <v>0.62739999999999996</v>
      </c>
      <c r="W53" s="5">
        <v>8.8763000000000005</v>
      </c>
      <c r="X53" s="5">
        <v>0.1714</v>
      </c>
    </row>
    <row r="54" spans="1:24">
      <c r="B54" s="2">
        <v>54.201999999999998</v>
      </c>
      <c r="C54" s="3">
        <v>5.0000000000000001E-3</v>
      </c>
      <c r="D54" s="3">
        <v>0.35599999999999998</v>
      </c>
      <c r="E54" s="3">
        <v>0.35299999999999998</v>
      </c>
      <c r="F54" s="2">
        <v>40.884999999999998</v>
      </c>
      <c r="G54" s="3">
        <v>0</v>
      </c>
      <c r="H54" s="3">
        <v>0</v>
      </c>
      <c r="I54" s="3">
        <v>0.755</v>
      </c>
      <c r="J54" s="3">
        <v>4.5140000000000002</v>
      </c>
      <c r="K54" s="3">
        <v>1.3369999999999891</v>
      </c>
      <c r="L54" s="3">
        <v>99.733000000000004</v>
      </c>
      <c r="N54" s="5">
        <v>4.9973999999999998</v>
      </c>
      <c r="O54" s="5">
        <v>6.9999999999999999E-4</v>
      </c>
      <c r="P54" s="5">
        <v>2.5600000000000001E-2</v>
      </c>
      <c r="Q54" s="5">
        <v>5.8900000000000001E-2</v>
      </c>
      <c r="R54" s="5">
        <v>2.9786999999999999</v>
      </c>
      <c r="S54" s="5">
        <v>0</v>
      </c>
      <c r="T54" s="5">
        <v>0</v>
      </c>
      <c r="U54" s="5">
        <v>0.19220000000000001</v>
      </c>
      <c r="V54" s="5">
        <v>0.61580000000000001</v>
      </c>
      <c r="W54" s="5">
        <v>8.8693000000000008</v>
      </c>
      <c r="X54" s="5">
        <v>0.19199999999999995</v>
      </c>
    </row>
    <row r="55" spans="1:24">
      <c r="B55" s="2">
        <v>54.283999999999999</v>
      </c>
      <c r="C55" s="3">
        <v>5.0000000000000001E-3</v>
      </c>
      <c r="D55" s="3">
        <v>0.26500000000000001</v>
      </c>
      <c r="E55" s="3">
        <v>0.36099999999999999</v>
      </c>
      <c r="F55" s="2">
        <v>40.904000000000003</v>
      </c>
      <c r="G55" s="3">
        <v>0</v>
      </c>
      <c r="H55" s="3">
        <v>1.6E-2</v>
      </c>
      <c r="I55" s="3">
        <v>0.81899999999999995</v>
      </c>
      <c r="J55" s="3">
        <v>4.359</v>
      </c>
      <c r="K55" s="3">
        <v>1.3290000000000077</v>
      </c>
      <c r="L55" s="3">
        <v>99.683999999999997</v>
      </c>
      <c r="N55" s="5">
        <v>5.0026999999999999</v>
      </c>
      <c r="O55" s="5">
        <v>5.9999999999999995E-4</v>
      </c>
      <c r="P55" s="5">
        <v>1.9099999999999999E-2</v>
      </c>
      <c r="Q55" s="5">
        <v>6.0199999999999997E-2</v>
      </c>
      <c r="R55" s="5">
        <v>2.9786999999999999</v>
      </c>
      <c r="S55" s="5">
        <v>0</v>
      </c>
      <c r="T55" s="5">
        <v>5.0000000000000001E-4</v>
      </c>
      <c r="U55" s="5">
        <v>0.2084</v>
      </c>
      <c r="V55" s="5">
        <v>0.59470000000000001</v>
      </c>
      <c r="W55" s="5">
        <v>8.8649000000000004</v>
      </c>
      <c r="X55" s="5">
        <v>0.19689999999999996</v>
      </c>
    </row>
    <row r="56" spans="1:24">
      <c r="B56" s="2">
        <v>53.856999999999999</v>
      </c>
      <c r="C56" s="3">
        <v>0</v>
      </c>
      <c r="D56" s="3">
        <v>0.22700000000000001</v>
      </c>
      <c r="E56" s="3">
        <v>0.41299999999999998</v>
      </c>
      <c r="F56" s="2">
        <v>40.874000000000002</v>
      </c>
      <c r="G56" s="3">
        <v>2.5000000000000001E-2</v>
      </c>
      <c r="H56" s="3">
        <v>0</v>
      </c>
      <c r="I56" s="3">
        <v>1.018</v>
      </c>
      <c r="J56" s="3">
        <v>4.2050000000000001</v>
      </c>
      <c r="K56" s="3">
        <v>1.3780000000000001</v>
      </c>
      <c r="L56" s="3">
        <v>99.241</v>
      </c>
      <c r="N56" s="5">
        <v>4.9804000000000004</v>
      </c>
      <c r="O56" s="5">
        <v>0</v>
      </c>
      <c r="P56" s="5">
        <v>1.6400000000000001E-2</v>
      </c>
      <c r="Q56" s="5">
        <v>6.9099999999999995E-2</v>
      </c>
      <c r="R56" s="5">
        <v>2.9868000000000001</v>
      </c>
      <c r="S56" s="5">
        <v>1.1000000000000001E-3</v>
      </c>
      <c r="T56" s="5">
        <v>0</v>
      </c>
      <c r="U56" s="5">
        <v>0.25929999999999997</v>
      </c>
      <c r="V56" s="5">
        <v>0.57410000000000005</v>
      </c>
      <c r="W56" s="5">
        <v>8.8872</v>
      </c>
      <c r="X56" s="5">
        <v>0.16659999999999997</v>
      </c>
    </row>
    <row r="57" spans="1:24">
      <c r="B57" s="2">
        <v>53.756</v>
      </c>
      <c r="C57" s="3">
        <v>0</v>
      </c>
      <c r="D57" s="3">
        <v>0.28399999999999997</v>
      </c>
      <c r="E57" s="3">
        <v>0.40400000000000003</v>
      </c>
      <c r="F57" s="2">
        <v>40.825000000000003</v>
      </c>
      <c r="G57" s="3">
        <v>2.8000000000000001E-2</v>
      </c>
      <c r="H57" s="3">
        <v>0</v>
      </c>
      <c r="I57" s="3">
        <v>1.0249999999999999</v>
      </c>
      <c r="J57" s="3">
        <v>4.298</v>
      </c>
      <c r="K57" s="3">
        <v>1.4020000000000152</v>
      </c>
      <c r="L57" s="3">
        <v>99.218000000000004</v>
      </c>
      <c r="N57" s="5">
        <v>4.9770000000000003</v>
      </c>
      <c r="O57" s="5">
        <v>0</v>
      </c>
      <c r="P57" s="5">
        <v>2.0500000000000001E-2</v>
      </c>
      <c r="Q57" s="5">
        <v>6.7799999999999999E-2</v>
      </c>
      <c r="R57" s="5">
        <v>2.9866999999999999</v>
      </c>
      <c r="S57" s="5">
        <v>1.2999999999999999E-3</v>
      </c>
      <c r="T57" s="5">
        <v>0</v>
      </c>
      <c r="U57" s="5">
        <v>0.26119999999999999</v>
      </c>
      <c r="V57" s="5">
        <v>0.58679999999999999</v>
      </c>
      <c r="W57" s="5">
        <v>8.9014000000000006</v>
      </c>
      <c r="X57" s="5">
        <v>0.15200000000000002</v>
      </c>
    </row>
    <row r="58" spans="1:24">
      <c r="B58" s="2">
        <v>53.628</v>
      </c>
      <c r="C58" s="3">
        <v>0</v>
      </c>
      <c r="D58" s="3">
        <v>0.36599999999999999</v>
      </c>
      <c r="E58" s="3">
        <v>0.40500000000000003</v>
      </c>
      <c r="F58" s="2">
        <v>40.957000000000001</v>
      </c>
      <c r="G58" s="3">
        <v>1.6E-2</v>
      </c>
      <c r="H58" s="3">
        <v>1.6E-2</v>
      </c>
      <c r="I58" s="3">
        <v>0.81699999999999995</v>
      </c>
      <c r="J58" s="3">
        <v>4.5359999999999996</v>
      </c>
      <c r="K58" s="3">
        <v>1.367999999999995</v>
      </c>
      <c r="L58" s="3">
        <v>99.373000000000005</v>
      </c>
      <c r="N58" s="5">
        <v>4.9579000000000004</v>
      </c>
      <c r="O58" s="5">
        <v>0</v>
      </c>
      <c r="P58" s="5">
        <v>2.64E-2</v>
      </c>
      <c r="Q58" s="5">
        <v>6.7799999999999999E-2</v>
      </c>
      <c r="R58" s="5">
        <v>2.992</v>
      </c>
      <c r="S58" s="5">
        <v>6.9999999999999999E-4</v>
      </c>
      <c r="T58" s="5">
        <v>5.0000000000000001E-4</v>
      </c>
      <c r="U58" s="5">
        <v>0.2082</v>
      </c>
      <c r="V58" s="5">
        <v>0.61950000000000005</v>
      </c>
      <c r="W58" s="5">
        <v>8.8729999999999993</v>
      </c>
      <c r="X58" s="5">
        <v>0.1722999999999999</v>
      </c>
    </row>
    <row r="59" spans="1:24">
      <c r="B59" s="2">
        <v>53.777000000000001</v>
      </c>
      <c r="C59" s="3">
        <v>0</v>
      </c>
      <c r="D59" s="3">
        <v>0.34599999999999997</v>
      </c>
      <c r="E59" s="3">
        <v>0.40799999999999997</v>
      </c>
      <c r="F59" s="2">
        <v>41.203000000000003</v>
      </c>
      <c r="G59" s="3">
        <v>0.01</v>
      </c>
      <c r="H59" s="3">
        <v>0</v>
      </c>
      <c r="I59" s="3">
        <v>0.81599999999999995</v>
      </c>
      <c r="J59" s="3">
        <v>4.4429999999999996</v>
      </c>
      <c r="K59" s="3">
        <v>1.3470000000000084</v>
      </c>
      <c r="L59" s="3">
        <v>99.656000000000006</v>
      </c>
      <c r="N59" s="5">
        <v>4.9493</v>
      </c>
      <c r="O59" s="5">
        <v>0</v>
      </c>
      <c r="P59" s="5">
        <v>2.4899999999999999E-2</v>
      </c>
      <c r="Q59" s="5">
        <v>6.7900000000000002E-2</v>
      </c>
      <c r="R59" s="5">
        <v>2.9965000000000002</v>
      </c>
      <c r="S59" s="5">
        <v>4.0000000000000002E-4</v>
      </c>
      <c r="T59" s="5">
        <v>0</v>
      </c>
      <c r="U59" s="5">
        <v>0.20730000000000001</v>
      </c>
      <c r="V59" s="5">
        <v>0.60489999999999999</v>
      </c>
      <c r="W59" s="5">
        <v>8.8512000000000004</v>
      </c>
      <c r="X59" s="5">
        <v>0.18779999999999997</v>
      </c>
    </row>
    <row r="60" spans="1:24">
      <c r="C60" s="3"/>
      <c r="D60" s="3"/>
      <c r="E60" s="3"/>
      <c r="G60" s="3"/>
      <c r="H60" s="3"/>
      <c r="I60" s="3"/>
      <c r="J60" s="3"/>
      <c r="K60" s="3"/>
      <c r="L60" s="3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>
      <c r="A61" s="13" t="s">
        <v>36</v>
      </c>
      <c r="B61" s="14">
        <f t="shared" ref="B61:L61" si="4">AVERAGE(B34:B59)</f>
        <v>53.883230769230778</v>
      </c>
      <c r="C61" s="15">
        <f t="shared" si="4"/>
        <v>1.9269230769230775E-2</v>
      </c>
      <c r="D61" s="15">
        <f t="shared" si="4"/>
        <v>0.33396153846153848</v>
      </c>
      <c r="E61" s="15">
        <f t="shared" si="4"/>
        <v>0.39746153846153842</v>
      </c>
      <c r="F61" s="14">
        <f t="shared" si="4"/>
        <v>40.907230769230779</v>
      </c>
      <c r="G61" s="15">
        <f t="shared" si="4"/>
        <v>5.7692307692307704E-3</v>
      </c>
      <c r="H61" s="15">
        <f t="shared" si="4"/>
        <v>3.2692307692307694E-2</v>
      </c>
      <c r="I61" s="15">
        <f t="shared" si="4"/>
        <v>0.85180769230769227</v>
      </c>
      <c r="J61" s="15">
        <f t="shared" si="4"/>
        <v>4.3694615384615378</v>
      </c>
      <c r="K61" s="15">
        <f>AVERAGE(K34:K59)</f>
        <v>1.3447307692307702</v>
      </c>
      <c r="L61" s="15">
        <f t="shared" si="4"/>
        <v>99.456153846153839</v>
      </c>
      <c r="N61" s="15">
        <v>4.9758499999999994</v>
      </c>
      <c r="O61" s="15">
        <v>2.4807692307692308E-3</v>
      </c>
      <c r="P61" s="15">
        <v>2.4076923076923072E-2</v>
      </c>
      <c r="Q61" s="15">
        <v>6.6419230769230772E-2</v>
      </c>
      <c r="R61" s="15">
        <v>2.9849730769230778</v>
      </c>
      <c r="S61" s="15">
        <v>2.6153846153846154E-4</v>
      </c>
      <c r="T61" s="15">
        <v>1.026923076923077E-3</v>
      </c>
      <c r="U61" s="15">
        <v>0.21700769230769226</v>
      </c>
      <c r="V61" s="15">
        <v>0.59679230769230773</v>
      </c>
      <c r="W61" s="15">
        <v>8.8689153846153861</v>
      </c>
      <c r="X61" s="15">
        <v>0.18620000000000003</v>
      </c>
    </row>
    <row r="62" spans="1:24">
      <c r="A62" s="13" t="s">
        <v>25</v>
      </c>
      <c r="B62" s="14">
        <f>STDEV(B34:B59)</f>
        <v>0.19850870161125031</v>
      </c>
      <c r="C62" s="15">
        <f t="shared" ref="C62:L62" si="5">STDEV(C34:C59)</f>
        <v>4.9459929391221485E-2</v>
      </c>
      <c r="D62" s="15">
        <f t="shared" si="5"/>
        <v>0.14894280265101265</v>
      </c>
      <c r="E62" s="15">
        <f t="shared" si="5"/>
        <v>2.249663222659052E-2</v>
      </c>
      <c r="F62" s="14">
        <f t="shared" si="5"/>
        <v>0.23876269519111562</v>
      </c>
      <c r="G62" s="15">
        <f>STDEV(G34:G59)</f>
        <v>9.3436938832891659E-3</v>
      </c>
      <c r="H62" s="15">
        <f>STDEV(H34:H59)</f>
        <v>2.8723188166732784E-2</v>
      </c>
      <c r="I62" s="15">
        <f t="shared" si="5"/>
        <v>0.13806433840228841</v>
      </c>
      <c r="J62" s="15">
        <f t="shared" si="5"/>
        <v>0.23934029844875188</v>
      </c>
      <c r="K62" s="15">
        <f>STDEV(K34:K59)</f>
        <v>4.7677716130126536E-2</v>
      </c>
      <c r="L62" s="15">
        <f t="shared" si="5"/>
        <v>0.27220017521047912</v>
      </c>
      <c r="N62" s="15">
        <v>1.8680583502663939E-2</v>
      </c>
      <c r="O62" s="15">
        <v>6.3805967890641219E-3</v>
      </c>
      <c r="P62" s="15">
        <v>1.0745391856691242E-2</v>
      </c>
      <c r="Q62" s="15">
        <v>3.7661672008310228E-3</v>
      </c>
      <c r="R62" s="15">
        <v>7.8162680451636483E-3</v>
      </c>
      <c r="S62" s="15">
        <v>4.233928890068166E-4</v>
      </c>
      <c r="T62" s="15">
        <v>9.0975059980532799E-4</v>
      </c>
      <c r="U62" s="15">
        <v>3.4754555650468942E-2</v>
      </c>
      <c r="V62" s="15">
        <v>3.3247940364200701E-2</v>
      </c>
      <c r="W62" s="15">
        <v>2.814376936101768E-2</v>
      </c>
      <c r="X62" s="15">
        <v>2.7751684633549521E-2</v>
      </c>
    </row>
    <row r="63" spans="1:24">
      <c r="A63" s="21"/>
      <c r="B63" s="22"/>
      <c r="C63" s="23"/>
      <c r="D63" s="23"/>
      <c r="E63" s="24"/>
      <c r="F63" s="25"/>
      <c r="G63" s="24"/>
      <c r="H63" s="26"/>
      <c r="I63" s="24"/>
      <c r="J63" s="26"/>
      <c r="K63" s="26"/>
      <c r="L63" s="26"/>
    </row>
    <row r="64" spans="1:24">
      <c r="N64" s="4" t="s">
        <v>29</v>
      </c>
    </row>
    <row r="65" spans="1:24" s="11" customFormat="1" ht="15.6">
      <c r="A65" s="8" t="s">
        <v>37</v>
      </c>
      <c r="B65" s="9" t="s">
        <v>4</v>
      </c>
      <c r="C65" s="10" t="s">
        <v>5</v>
      </c>
      <c r="D65" s="10" t="s">
        <v>6</v>
      </c>
      <c r="E65" s="10" t="s">
        <v>7</v>
      </c>
      <c r="F65" s="9" t="s">
        <v>8</v>
      </c>
      <c r="G65" s="10" t="s">
        <v>9</v>
      </c>
      <c r="H65" s="10" t="s">
        <v>10</v>
      </c>
      <c r="I65" s="10" t="s">
        <v>30</v>
      </c>
      <c r="J65" s="10" t="s">
        <v>31</v>
      </c>
      <c r="K65" s="20" t="s">
        <v>32</v>
      </c>
      <c r="L65" s="10" t="s">
        <v>11</v>
      </c>
      <c r="N65" s="12" t="s">
        <v>12</v>
      </c>
      <c r="O65" s="12" t="s">
        <v>13</v>
      </c>
      <c r="P65" s="12" t="s">
        <v>14</v>
      </c>
      <c r="Q65" s="12" t="s">
        <v>15</v>
      </c>
      <c r="R65" s="12" t="s">
        <v>16</v>
      </c>
      <c r="S65" s="12" t="s">
        <v>17</v>
      </c>
      <c r="T65" s="12" t="s">
        <v>18</v>
      </c>
      <c r="U65" s="12" t="s">
        <v>33</v>
      </c>
      <c r="V65" s="12" t="s">
        <v>34</v>
      </c>
      <c r="W65" s="12" t="s">
        <v>11</v>
      </c>
      <c r="X65" s="12" t="s">
        <v>35</v>
      </c>
    </row>
    <row r="66" spans="1:24">
      <c r="B66" s="2">
        <v>54.497</v>
      </c>
      <c r="C66" s="3">
        <v>1.2E-2</v>
      </c>
      <c r="D66" s="3">
        <v>0.114</v>
      </c>
      <c r="E66" s="3">
        <v>0.313</v>
      </c>
      <c r="F66" s="2">
        <v>41.088000000000001</v>
      </c>
      <c r="G66" s="3">
        <v>8.0000000000000002E-3</v>
      </c>
      <c r="H66" s="3">
        <v>6.9000000000000006E-2</v>
      </c>
      <c r="I66" s="3">
        <v>0.83399999999999996</v>
      </c>
      <c r="J66" s="3">
        <v>4.6449999999999996</v>
      </c>
      <c r="K66" s="3">
        <v>1.3990000000000009</v>
      </c>
      <c r="L66" s="3">
        <v>100.181</v>
      </c>
      <c r="N66" s="5">
        <v>5.0053000000000001</v>
      </c>
      <c r="O66" s="5">
        <v>1.6000000000000001E-3</v>
      </c>
      <c r="P66" s="5">
        <v>8.2000000000000007E-3</v>
      </c>
      <c r="Q66" s="5">
        <v>5.1900000000000002E-2</v>
      </c>
      <c r="R66" s="5">
        <v>2.9820000000000002</v>
      </c>
      <c r="S66" s="5">
        <v>4.0000000000000002E-4</v>
      </c>
      <c r="T66" s="5">
        <v>2.2000000000000001E-3</v>
      </c>
      <c r="U66" s="5">
        <v>0.21079999999999999</v>
      </c>
      <c r="V66" s="5">
        <v>0.62949999999999995</v>
      </c>
      <c r="W66" s="5">
        <v>8.8919999999999995</v>
      </c>
      <c r="X66" s="5">
        <v>0.15970000000000006</v>
      </c>
    </row>
    <row r="67" spans="1:24">
      <c r="B67" s="2">
        <v>54.287999999999997</v>
      </c>
      <c r="C67" s="3">
        <v>1.2E-2</v>
      </c>
      <c r="D67" s="3">
        <v>0.1</v>
      </c>
      <c r="E67" s="3">
        <v>0.28699999999999998</v>
      </c>
      <c r="F67" s="2">
        <v>40.829000000000001</v>
      </c>
      <c r="G67" s="3">
        <v>0</v>
      </c>
      <c r="H67" s="3">
        <v>6.2E-2</v>
      </c>
      <c r="I67" s="3">
        <v>0.53100000000000003</v>
      </c>
      <c r="J67" s="3">
        <v>5.0350000000000001</v>
      </c>
      <c r="K67" s="3">
        <v>1.3599999999999852</v>
      </c>
      <c r="L67" s="3">
        <v>99.784000000000006</v>
      </c>
      <c r="N67" s="5">
        <v>5.0143000000000004</v>
      </c>
      <c r="O67" s="5">
        <v>1.5E-3</v>
      </c>
      <c r="P67" s="5">
        <v>7.1999999999999998E-3</v>
      </c>
      <c r="Q67" s="5">
        <v>4.8000000000000001E-2</v>
      </c>
      <c r="R67" s="5">
        <v>2.98</v>
      </c>
      <c r="S67" s="5">
        <v>0</v>
      </c>
      <c r="T67" s="5">
        <v>1.9E-3</v>
      </c>
      <c r="U67" s="5">
        <v>0.1351</v>
      </c>
      <c r="V67" s="5">
        <v>0.68730000000000002</v>
      </c>
      <c r="W67" s="5">
        <v>8.8752999999999993</v>
      </c>
      <c r="X67" s="5">
        <v>0.17759999999999998</v>
      </c>
    </row>
    <row r="68" spans="1:24">
      <c r="B68" s="2">
        <v>54.186999999999998</v>
      </c>
      <c r="C68" s="3">
        <v>1.4999999999999999E-2</v>
      </c>
      <c r="D68" s="3">
        <v>0.182</v>
      </c>
      <c r="E68" s="3">
        <v>0.29799999999999999</v>
      </c>
      <c r="F68" s="2">
        <v>40.832000000000001</v>
      </c>
      <c r="G68" s="3">
        <v>0</v>
      </c>
      <c r="H68" s="3">
        <v>4.4999999999999998E-2</v>
      </c>
      <c r="I68" s="3">
        <v>0.59199999999999997</v>
      </c>
      <c r="J68" s="3">
        <v>5.0209999999999999</v>
      </c>
      <c r="K68" s="3">
        <v>1.382000000000005</v>
      </c>
      <c r="L68" s="3">
        <v>99.79</v>
      </c>
      <c r="N68" s="5">
        <v>5.0058999999999996</v>
      </c>
      <c r="O68" s="5">
        <v>2E-3</v>
      </c>
      <c r="P68" s="5">
        <v>1.32E-2</v>
      </c>
      <c r="Q68" s="5">
        <v>4.9799999999999997E-2</v>
      </c>
      <c r="R68" s="5">
        <v>2.9807000000000001</v>
      </c>
      <c r="S68" s="5">
        <v>0</v>
      </c>
      <c r="T68" s="5">
        <v>1.4E-3</v>
      </c>
      <c r="U68" s="5">
        <v>0.15060000000000001</v>
      </c>
      <c r="V68" s="5">
        <v>0.68469999999999998</v>
      </c>
      <c r="W68" s="5">
        <v>8.8882999999999992</v>
      </c>
      <c r="X68" s="5">
        <v>0.16470000000000007</v>
      </c>
    </row>
    <row r="69" spans="1:24">
      <c r="B69" s="2">
        <v>54.722999999999999</v>
      </c>
      <c r="C69" s="3">
        <v>0.01</v>
      </c>
      <c r="D69" s="3">
        <v>0.61399999999999999</v>
      </c>
      <c r="E69" s="3">
        <v>0.27400000000000002</v>
      </c>
      <c r="F69" s="2">
        <v>41.293999999999997</v>
      </c>
      <c r="G69" s="3">
        <v>0.03</v>
      </c>
      <c r="H69" s="3">
        <v>3.3000000000000002E-2</v>
      </c>
      <c r="I69" s="3">
        <v>1.1719999999999999</v>
      </c>
      <c r="J69" s="3">
        <v>3.9180000000000001</v>
      </c>
      <c r="K69" s="3">
        <v>1.3769999999999953</v>
      </c>
      <c r="L69" s="3">
        <v>100.691</v>
      </c>
      <c r="N69" s="5">
        <v>4.9901</v>
      </c>
      <c r="O69" s="5">
        <v>1.2999999999999999E-3</v>
      </c>
      <c r="P69" s="5">
        <v>4.3700000000000003E-2</v>
      </c>
      <c r="Q69" s="5">
        <v>4.5199999999999997E-2</v>
      </c>
      <c r="R69" s="5">
        <v>2.9754999999999998</v>
      </c>
      <c r="S69" s="5">
        <v>1.2999999999999999E-3</v>
      </c>
      <c r="T69" s="5">
        <v>1E-3</v>
      </c>
      <c r="U69" s="5">
        <v>0.29470000000000002</v>
      </c>
      <c r="V69" s="5">
        <v>0.52800000000000002</v>
      </c>
      <c r="W69" s="5">
        <v>8.8808000000000007</v>
      </c>
      <c r="X69" s="5">
        <v>0.17730000000000001</v>
      </c>
    </row>
    <row r="70" spans="1:24">
      <c r="B70" s="2">
        <v>54.488</v>
      </c>
      <c r="C70" s="3">
        <v>1.4999999999999999E-2</v>
      </c>
      <c r="D70" s="3">
        <v>0.35199999999999998</v>
      </c>
      <c r="E70" s="3">
        <v>0.28000000000000003</v>
      </c>
      <c r="F70" s="2">
        <v>40.765999999999998</v>
      </c>
      <c r="G70" s="3">
        <v>1.7000000000000001E-2</v>
      </c>
      <c r="H70" s="3">
        <v>7.0000000000000001E-3</v>
      </c>
      <c r="I70" s="3">
        <v>0.49099999999999999</v>
      </c>
      <c r="J70" s="3">
        <v>4.9539999999999997</v>
      </c>
      <c r="K70" s="3">
        <v>1.3249999999999886</v>
      </c>
      <c r="L70" s="3">
        <v>100.045</v>
      </c>
      <c r="N70" s="5">
        <v>5.0233999999999996</v>
      </c>
      <c r="O70" s="5">
        <v>1.9E-3</v>
      </c>
      <c r="P70" s="5">
        <v>2.53E-2</v>
      </c>
      <c r="Q70" s="5">
        <v>4.6699999999999998E-2</v>
      </c>
      <c r="R70" s="5">
        <v>2.9698000000000002</v>
      </c>
      <c r="S70" s="5">
        <v>8.0000000000000004E-4</v>
      </c>
      <c r="T70" s="5">
        <v>2.0000000000000001E-4</v>
      </c>
      <c r="U70" s="5">
        <v>0.1249</v>
      </c>
      <c r="V70" s="5">
        <v>0.67620000000000002</v>
      </c>
      <c r="W70" s="5">
        <v>8.8691999999999993</v>
      </c>
      <c r="X70" s="5">
        <v>0.19889999999999997</v>
      </c>
    </row>
    <row r="71" spans="1:24">
      <c r="B71" s="2">
        <v>54.156999999999996</v>
      </c>
      <c r="C71" s="3">
        <v>5.0000000000000001E-3</v>
      </c>
      <c r="D71" s="3">
        <v>0.53200000000000003</v>
      </c>
      <c r="E71" s="3">
        <v>0.27700000000000002</v>
      </c>
      <c r="F71" s="2">
        <v>41.055999999999997</v>
      </c>
      <c r="G71" s="3">
        <v>0.02</v>
      </c>
      <c r="H71" s="3">
        <v>2.5999999999999999E-2</v>
      </c>
      <c r="I71" s="3">
        <v>0.61799999999999999</v>
      </c>
      <c r="J71" s="3">
        <v>5.0759999999999996</v>
      </c>
      <c r="K71" s="3">
        <v>1.4059999999999775</v>
      </c>
      <c r="L71" s="3">
        <v>100.361</v>
      </c>
      <c r="N71" s="5">
        <v>4.9790000000000001</v>
      </c>
      <c r="O71" s="5">
        <v>6.9999999999999999E-4</v>
      </c>
      <c r="P71" s="5">
        <v>3.8199999999999998E-2</v>
      </c>
      <c r="Q71" s="5">
        <v>4.6100000000000002E-2</v>
      </c>
      <c r="R71" s="5">
        <v>2.9826000000000001</v>
      </c>
      <c r="S71" s="5">
        <v>8.9999999999999998E-4</v>
      </c>
      <c r="T71" s="5">
        <v>8.0000000000000004E-4</v>
      </c>
      <c r="U71" s="5">
        <v>0.15640000000000001</v>
      </c>
      <c r="V71" s="5">
        <v>0.68840000000000001</v>
      </c>
      <c r="W71" s="5">
        <v>8.8931000000000004</v>
      </c>
      <c r="X71" s="5">
        <v>0.1552</v>
      </c>
    </row>
    <row r="72" spans="1:24">
      <c r="B72" s="2">
        <v>54.585000000000001</v>
      </c>
      <c r="C72" s="3">
        <v>3.0000000000000001E-3</v>
      </c>
      <c r="D72" s="3">
        <v>7.6999999999999999E-2</v>
      </c>
      <c r="E72" s="3">
        <v>0.29699999999999999</v>
      </c>
      <c r="F72" s="2">
        <v>41.284999999999997</v>
      </c>
      <c r="G72" s="3">
        <v>0</v>
      </c>
      <c r="H72" s="3">
        <v>3.6999999999999998E-2</v>
      </c>
      <c r="I72" s="3">
        <v>0.81499999999999995</v>
      </c>
      <c r="J72" s="3">
        <v>4.5430000000000001</v>
      </c>
      <c r="K72" s="3">
        <v>1.367999999999995</v>
      </c>
      <c r="L72" s="3">
        <v>100.274</v>
      </c>
      <c r="N72" s="5">
        <v>4.9988000000000001</v>
      </c>
      <c r="O72" s="5">
        <v>2.9999999999999997E-4</v>
      </c>
      <c r="P72" s="5">
        <v>5.4999999999999997E-3</v>
      </c>
      <c r="Q72" s="5">
        <v>4.9299999999999997E-2</v>
      </c>
      <c r="R72" s="5">
        <v>2.9876</v>
      </c>
      <c r="S72" s="5">
        <v>0</v>
      </c>
      <c r="T72" s="5">
        <v>1.1999999999999999E-3</v>
      </c>
      <c r="U72" s="5">
        <v>0.20580000000000001</v>
      </c>
      <c r="V72" s="5">
        <v>0.6149</v>
      </c>
      <c r="W72" s="5">
        <v>8.8635000000000002</v>
      </c>
      <c r="X72" s="5">
        <v>0.17930000000000001</v>
      </c>
    </row>
    <row r="73" spans="1:24">
      <c r="B73" s="2">
        <v>53.442999999999998</v>
      </c>
      <c r="C73" s="3">
        <v>0.438</v>
      </c>
      <c r="D73" s="3">
        <v>1.1870000000000001</v>
      </c>
      <c r="E73" s="3">
        <v>0.23</v>
      </c>
      <c r="F73" s="2">
        <v>40.408999999999999</v>
      </c>
      <c r="G73" s="3">
        <v>0.01</v>
      </c>
      <c r="H73" s="3">
        <v>4.2999999999999997E-2</v>
      </c>
      <c r="I73" s="3">
        <v>0.83</v>
      </c>
      <c r="J73" s="3">
        <v>4.2830000000000004</v>
      </c>
      <c r="K73" s="3">
        <v>1.3160000000000025</v>
      </c>
      <c r="L73" s="3">
        <v>99.557000000000002</v>
      </c>
      <c r="N73" s="5">
        <v>4.9469000000000003</v>
      </c>
      <c r="O73" s="5">
        <v>5.6399999999999999E-2</v>
      </c>
      <c r="P73" s="5">
        <v>8.5800000000000001E-2</v>
      </c>
      <c r="Q73" s="5">
        <v>3.85E-2</v>
      </c>
      <c r="R73" s="5">
        <v>2.9556</v>
      </c>
      <c r="S73" s="5">
        <v>5.0000000000000001E-4</v>
      </c>
      <c r="T73" s="5">
        <v>1.4E-3</v>
      </c>
      <c r="U73" s="5">
        <v>0.21240000000000001</v>
      </c>
      <c r="V73" s="5">
        <v>0.58699999999999997</v>
      </c>
      <c r="W73" s="5">
        <v>8.8846000000000007</v>
      </c>
      <c r="X73" s="5">
        <v>0.2006</v>
      </c>
    </row>
    <row r="74" spans="1:24">
      <c r="B74" s="2">
        <v>54.765999999999998</v>
      </c>
      <c r="C74" s="3">
        <v>3.5000000000000003E-2</v>
      </c>
      <c r="D74" s="3">
        <v>0.97499999999999998</v>
      </c>
      <c r="E74" s="3">
        <v>0.318</v>
      </c>
      <c r="F74" s="2">
        <v>41.313000000000002</v>
      </c>
      <c r="G74" s="3">
        <v>0</v>
      </c>
      <c r="H74" s="3">
        <v>2.1000000000000001E-2</v>
      </c>
      <c r="I74" s="3">
        <v>0.92800000000000005</v>
      </c>
      <c r="J74" s="3">
        <v>3.7389999999999999</v>
      </c>
      <c r="K74" s="3">
        <v>1.2349999999999994</v>
      </c>
      <c r="L74" s="3">
        <v>100.86</v>
      </c>
      <c r="N74" s="5">
        <v>4.9791999999999996</v>
      </c>
      <c r="O74" s="5">
        <v>4.4000000000000003E-3</v>
      </c>
      <c r="P74" s="5">
        <v>6.9199999999999998E-2</v>
      </c>
      <c r="Q74" s="5">
        <v>5.2299999999999999E-2</v>
      </c>
      <c r="R74" s="5">
        <v>2.968</v>
      </c>
      <c r="S74" s="5">
        <v>0</v>
      </c>
      <c r="T74" s="5">
        <v>5.9999999999999995E-4</v>
      </c>
      <c r="U74" s="5">
        <v>0.2344</v>
      </c>
      <c r="V74" s="5">
        <v>0.50590000000000002</v>
      </c>
      <c r="W74" s="5">
        <v>8.8140000000000001</v>
      </c>
      <c r="X74" s="5">
        <v>0.25970000000000004</v>
      </c>
    </row>
    <row r="75" spans="1:24">
      <c r="C75" s="3"/>
      <c r="D75" s="3"/>
      <c r="E75" s="3"/>
      <c r="G75" s="3"/>
      <c r="H75" s="3"/>
      <c r="I75" s="3"/>
      <c r="J75" s="3"/>
      <c r="K75" s="3"/>
      <c r="L75" s="3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>
      <c r="A76" s="13" t="s">
        <v>36</v>
      </c>
      <c r="B76" s="14">
        <f>AVERAGE(B66:B74)</f>
        <v>54.348222222222219</v>
      </c>
      <c r="C76" s="15">
        <f t="shared" ref="C76:L76" si="6">AVERAGE(C66:C74)</f>
        <v>6.0555555555555557E-2</v>
      </c>
      <c r="D76" s="15">
        <f t="shared" si="6"/>
        <v>0.4592222222222222</v>
      </c>
      <c r="E76" s="15">
        <f t="shared" si="6"/>
        <v>0.28600000000000003</v>
      </c>
      <c r="F76" s="14">
        <f t="shared" si="6"/>
        <v>40.98577777777777</v>
      </c>
      <c r="G76" s="15">
        <f>AVERAGE(G66:G74)</f>
        <v>9.4444444444444428E-3</v>
      </c>
      <c r="H76" s="15">
        <f>AVERAGE(H66:H74)</f>
        <v>3.8111111111111109E-2</v>
      </c>
      <c r="I76" s="15">
        <f t="shared" si="6"/>
        <v>0.75677777777777766</v>
      </c>
      <c r="J76" s="15">
        <f t="shared" si="6"/>
        <v>4.5793333333333335</v>
      </c>
      <c r="K76" s="15">
        <f>AVERAGE(K66:K74)</f>
        <v>1.3519999999999943</v>
      </c>
      <c r="L76" s="15">
        <f t="shared" si="6"/>
        <v>100.17144444444446</v>
      </c>
      <c r="N76" s="15">
        <v>4.9936555555555548</v>
      </c>
      <c r="O76" s="15">
        <v>7.7888888888888886E-3</v>
      </c>
      <c r="P76" s="15">
        <v>3.2922222222222221E-2</v>
      </c>
      <c r="Q76" s="15">
        <v>4.753333333333333E-2</v>
      </c>
      <c r="R76" s="15">
        <v>2.9757555555555562</v>
      </c>
      <c r="S76" s="15">
        <v>4.3333333333333337E-4</v>
      </c>
      <c r="T76" s="15">
        <v>1.1888888888888891E-3</v>
      </c>
      <c r="U76" s="15">
        <v>0.19167777777777775</v>
      </c>
      <c r="V76" s="15">
        <v>0.62243333333333339</v>
      </c>
      <c r="W76" s="15">
        <v>8.8734222222222243</v>
      </c>
      <c r="X76" s="15">
        <v>0.18588888888888888</v>
      </c>
    </row>
    <row r="77" spans="1:24">
      <c r="A77" s="13" t="s">
        <v>25</v>
      </c>
      <c r="B77" s="14">
        <f>STDEV(B66:B76)</f>
        <v>0.37981655741198511</v>
      </c>
      <c r="C77" s="15">
        <f t="shared" ref="C77:L77" si="7">STDEV(C66:C76)</f>
        <v>0.13372368784683597</v>
      </c>
      <c r="D77" s="15">
        <f t="shared" si="7"/>
        <v>0.38116802296152158</v>
      </c>
      <c r="E77" s="15">
        <f t="shared" si="7"/>
        <v>2.4531159323965161E-2</v>
      </c>
      <c r="F77" s="14">
        <f t="shared" si="7"/>
        <v>0.28600535262125354</v>
      </c>
      <c r="G77" s="15">
        <f>STDEV(G66:G76)</f>
        <v>1.0275224908175016E-2</v>
      </c>
      <c r="H77" s="15">
        <f>STDEV(H66:H76)</f>
        <v>1.835116977467011E-2</v>
      </c>
      <c r="I77" s="15">
        <f t="shared" si="7"/>
        <v>0.20668428837656849</v>
      </c>
      <c r="J77" s="15">
        <f t="shared" si="7"/>
        <v>0.47454328920903949</v>
      </c>
      <c r="K77" s="15">
        <f>STDEV(K66:K76)</f>
        <v>5.0204028169502882E-2</v>
      </c>
      <c r="L77" s="15">
        <f t="shared" si="7"/>
        <v>0.40548054100248698</v>
      </c>
      <c r="N77" s="15">
        <v>2.1718865895862652E-2</v>
      </c>
      <c r="O77" s="15">
        <v>1.7220817146984532E-2</v>
      </c>
      <c r="P77" s="15">
        <v>2.7341493813444376E-2</v>
      </c>
      <c r="Q77" s="15">
        <v>3.9448982524549628E-3</v>
      </c>
      <c r="R77" s="15">
        <v>9.2527606824619676E-3</v>
      </c>
      <c r="S77" s="15">
        <v>4.5460605656619517E-4</v>
      </c>
      <c r="T77" s="15">
        <v>5.8962218495207117E-4</v>
      </c>
      <c r="U77" s="15">
        <v>5.1667199519355077E-2</v>
      </c>
      <c r="V77" s="15">
        <v>6.5985823393277743E-2</v>
      </c>
      <c r="W77" s="15">
        <v>2.3055188752102225E-2</v>
      </c>
      <c r="X77" s="15">
        <v>2.9993163830166456E-2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EA1</vt:lpstr>
      <vt:lpstr>EA2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FL031</dc:creator>
  <cp:lastModifiedBy>FL031</cp:lastModifiedBy>
  <dcterms:created xsi:type="dcterms:W3CDTF">2014-02-18T08:36:20Z</dcterms:created>
  <dcterms:modified xsi:type="dcterms:W3CDTF">2014-02-18T08:37:34Z</dcterms:modified>
</cp:coreProperties>
</file>