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5240" windowHeight="7515" activeTab="1"/>
  </bookViews>
  <sheets>
    <sheet name="Pethei" sheetId="1" r:id="rId1"/>
    <sheet name="Campbellrand" sheetId="2" r:id="rId2"/>
    <sheet name="Tumbiana" sheetId="3" r:id="rId3"/>
  </sheets>
  <calcPr calcId="145621"/>
</workbook>
</file>

<file path=xl/calcChain.xml><?xml version="1.0" encoding="utf-8"?>
<calcChain xmlns="http://schemas.openxmlformats.org/spreadsheetml/2006/main">
  <c r="E31" i="2" l="1"/>
  <c r="E28" i="2"/>
  <c r="E21" i="2"/>
  <c r="E16" i="2"/>
  <c r="E5" i="2"/>
  <c r="E3" i="2"/>
  <c r="E13" i="1"/>
  <c r="E12" i="1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5" i="2"/>
  <c r="E26" i="1"/>
  <c r="E31" i="1"/>
  <c r="E30" i="1"/>
  <c r="E29" i="1"/>
  <c r="E27" i="1"/>
  <c r="E24" i="1"/>
  <c r="E22" i="1"/>
  <c r="E20" i="1"/>
  <c r="E19" i="1"/>
  <c r="E17" i="1"/>
  <c r="E10" i="1"/>
  <c r="E9" i="1"/>
  <c r="E8" i="1"/>
  <c r="E5" i="1"/>
  <c r="E36" i="1"/>
  <c r="E34" i="1"/>
  <c r="E32" i="1"/>
  <c r="E39" i="1"/>
  <c r="E46" i="1"/>
  <c r="E39" i="2"/>
  <c r="E37" i="2"/>
  <c r="E35" i="2"/>
  <c r="E43" i="2"/>
  <c r="E41" i="2"/>
  <c r="E33" i="2"/>
  <c r="E24" i="2"/>
  <c r="E19" i="2"/>
  <c r="E14" i="2"/>
  <c r="E26" i="2"/>
  <c r="E12" i="2"/>
  <c r="E16" i="1"/>
  <c r="E10" i="3"/>
  <c r="E33" i="3"/>
  <c r="E43" i="3"/>
  <c r="E29" i="3"/>
  <c r="E13" i="3"/>
  <c r="E27" i="3"/>
  <c r="E23" i="3"/>
  <c r="E38" i="3"/>
  <c r="E46" i="3"/>
  <c r="E31" i="3"/>
  <c r="E40" i="3"/>
  <c r="E6" i="3"/>
  <c r="E19" i="3"/>
  <c r="E17" i="3"/>
  <c r="E25" i="3"/>
  <c r="E36" i="3"/>
  <c r="E4" i="3"/>
  <c r="E9" i="2"/>
</calcChain>
</file>

<file path=xl/sharedStrings.xml><?xml version="1.0" encoding="utf-8"?>
<sst xmlns="http://schemas.openxmlformats.org/spreadsheetml/2006/main" count="826" uniqueCount="229">
  <si>
    <t>WF2-W1-2.5</t>
  </si>
  <si>
    <t>WF2-W1-21.7</t>
  </si>
  <si>
    <t>WF2-W1-32.5</t>
  </si>
  <si>
    <t>WF2-W2-080</t>
  </si>
  <si>
    <t>WF2-W2-100-2</t>
  </si>
  <si>
    <t>WF2-W2-100A</t>
  </si>
  <si>
    <t>WF2-W2-100B</t>
  </si>
  <si>
    <t>WF2-W2-80A</t>
  </si>
  <si>
    <t>WF2-W2-80B</t>
  </si>
  <si>
    <t xml:space="preserve">WF2-W1-5									</t>
  </si>
  <si>
    <t xml:space="preserve">JK1.0									</t>
  </si>
  <si>
    <t xml:space="preserve">JK83.2									</t>
  </si>
  <si>
    <t xml:space="preserve">JK19.0									</t>
  </si>
  <si>
    <t xml:space="preserve">JK75.7									</t>
  </si>
  <si>
    <t xml:space="preserve">JK50.4									</t>
  </si>
  <si>
    <t xml:space="preserve">JK33.9									</t>
  </si>
  <si>
    <t xml:space="preserve">JK66.2									</t>
  </si>
  <si>
    <t xml:space="preserve">JK45.2									</t>
  </si>
  <si>
    <t xml:space="preserve">JK41.2									</t>
  </si>
  <si>
    <t xml:space="preserve">JK4.9									</t>
  </si>
  <si>
    <t xml:space="preserve">JK80.8									</t>
  </si>
  <si>
    <t xml:space="preserve">JK56.7									</t>
  </si>
  <si>
    <t xml:space="preserve">JK17.7									</t>
  </si>
  <si>
    <t xml:space="preserve">JK11.4									</t>
  </si>
  <si>
    <t xml:space="preserve">JK78.4									</t>
  </si>
  <si>
    <t xml:space="preserve">JK0.0									</t>
  </si>
  <si>
    <t xml:space="preserve">JK47.2									</t>
  </si>
  <si>
    <t xml:space="preserve">JK53.1									</t>
  </si>
  <si>
    <t xml:space="preserve">JK30.5									</t>
  </si>
  <si>
    <t xml:space="preserve">JK88.4									</t>
  </si>
  <si>
    <t xml:space="preserve">JK28.2									</t>
  </si>
  <si>
    <t xml:space="preserve">JK95.7									</t>
  </si>
  <si>
    <t xml:space="preserve">JK26.0									</t>
  </si>
  <si>
    <t xml:space="preserve">JK55.2									</t>
  </si>
  <si>
    <t xml:space="preserve">JK13.4									</t>
  </si>
  <si>
    <t xml:space="preserve">JK86.0									</t>
  </si>
  <si>
    <t xml:space="preserve">JK63.2									</t>
  </si>
  <si>
    <t xml:space="preserve">JK43.7									</t>
  </si>
  <si>
    <t xml:space="preserve">WF2-W1-21.7									</t>
  </si>
  <si>
    <t xml:space="preserve">P7-1-5									</t>
  </si>
  <si>
    <t xml:space="preserve">P7-1-3									</t>
  </si>
  <si>
    <t xml:space="preserve">P7-1-2									</t>
  </si>
  <si>
    <t xml:space="preserve">P7-1-1									</t>
  </si>
  <si>
    <t xml:space="preserve">P7-1-6									</t>
  </si>
  <si>
    <t xml:space="preserve">PP3-32									</t>
  </si>
  <si>
    <t xml:space="preserve">P3-33									</t>
  </si>
  <si>
    <t xml:space="preserve">PP2-24-1									</t>
  </si>
  <si>
    <t xml:space="preserve">P6-3									</t>
  </si>
  <si>
    <t xml:space="preserve">P3-68-dol									</t>
  </si>
  <si>
    <t xml:space="preserve">P3-10									</t>
  </si>
  <si>
    <t xml:space="preserve">P3-29-dol									</t>
  </si>
  <si>
    <t xml:space="preserve">PP4-23									</t>
  </si>
  <si>
    <t xml:space="preserve">P6-4									</t>
  </si>
  <si>
    <t xml:space="preserve">P5-3									</t>
  </si>
  <si>
    <t xml:space="preserve">P3-63									</t>
  </si>
  <si>
    <t xml:space="preserve">P7-2									</t>
  </si>
  <si>
    <t xml:space="preserve">P4-13									</t>
  </si>
  <si>
    <t xml:space="preserve">P6-1									</t>
  </si>
  <si>
    <t xml:space="preserve">P6-2									</t>
  </si>
  <si>
    <t xml:space="preserve">P3-83-dol									</t>
  </si>
  <si>
    <t xml:space="preserve">P3-86									</t>
  </si>
  <si>
    <t xml:space="preserve">McCR-1									</t>
  </si>
  <si>
    <t>Hearne</t>
  </si>
  <si>
    <t>Wildbread</t>
  </si>
  <si>
    <t>Utsingi</t>
  </si>
  <si>
    <t>McClean</t>
  </si>
  <si>
    <t>digitate stromatolites</t>
  </si>
  <si>
    <t>dolomitized, iron-rich stromatolites</t>
  </si>
  <si>
    <t>dolomitized laminar stromatolite</t>
  </si>
  <si>
    <t>irregular stromatolitic calcite with abundant calcite-filled pores</t>
  </si>
  <si>
    <t>columnar dolomicrite stromatolites with abundant cc spar and pores</t>
  </si>
  <si>
    <t>laminar stromatolites w/ dolomicrite fill and calcite-filled pores</t>
  </si>
  <si>
    <t>dolomitized laminar spar/micrite couplets</t>
  </si>
  <si>
    <t>columnar stromatolitic spar/micrite couplets with siliciclastic infill</t>
  </si>
  <si>
    <t>dolomitized columnar stromatolites, vuggy porosity</t>
  </si>
  <si>
    <t>limestone/siliciclastic rhythmite</t>
  </si>
  <si>
    <t>shallow water</t>
  </si>
  <si>
    <t>environment</t>
  </si>
  <si>
    <t>columnar stromatolitic spar/micrite couplets with abundant calcite-filled pores</t>
  </si>
  <si>
    <t>deep water</t>
  </si>
  <si>
    <t xml:space="preserve">dolomitized, laminar stromatolites </t>
  </si>
  <si>
    <t>columnar stromatolitic dolomicrite interlayered with calcite spar</t>
  </si>
  <si>
    <t>description</t>
  </si>
  <si>
    <t>WF2-W1-40.5</t>
  </si>
  <si>
    <r>
      <t>Al/Ca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</si>
  <si>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Ti/Ca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</si>
  <si>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Th/Ca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</si>
  <si>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Sr/Ca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</si>
  <si>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Na/Ca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</si>
  <si>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K/Ca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</si>
  <si>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Li/Ca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</si>
  <si>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Fe/Ca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</si>
  <si>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Cd/Ca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</si>
  <si>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U/Ca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</si>
  <si>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V/Ca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mol/mol)</t>
    </r>
  </si>
  <si>
    <r>
      <t>Mg/Ca (</t>
    </r>
    <r>
      <rPr>
        <sz val="11"/>
        <color theme="1"/>
        <rFont val="Calibri"/>
        <family val="2"/>
        <scheme val="minor"/>
      </rPr>
      <t>mol/mol)</t>
    </r>
  </si>
  <si>
    <t>BDL</t>
  </si>
  <si>
    <t>Mn/Ca (µmol/mol)</t>
  </si>
  <si>
    <t>rippled, stromatolitic limestone</t>
  </si>
  <si>
    <t>laminated, rippled, stromatolitic limestone</t>
  </si>
  <si>
    <t>stromatolitic limestone</t>
  </si>
  <si>
    <t>calcareous mudstone</t>
  </si>
  <si>
    <t>rippled calcareous mudstone</t>
  </si>
  <si>
    <t>stromatolitic silty limestone, with lapilli</t>
  </si>
  <si>
    <t>rippled dolomitic limestone</t>
  </si>
  <si>
    <t>rippled silty limestone</t>
  </si>
  <si>
    <t>muddy limestone with m-scale stromatolites</t>
  </si>
  <si>
    <t>Blanchet</t>
  </si>
  <si>
    <t>deep subtidal</t>
  </si>
  <si>
    <t xml:space="preserve">P3-11									</t>
  </si>
  <si>
    <t xml:space="preserve">P3-41b									</t>
  </si>
  <si>
    <t xml:space="preserve">P3-46									</t>
  </si>
  <si>
    <t xml:space="preserve">P3-72									</t>
  </si>
  <si>
    <t xml:space="preserve">P4-27									</t>
  </si>
  <si>
    <t xml:space="preserve">P5-1									</t>
  </si>
  <si>
    <t xml:space="preserve">P6-4-b									</t>
  </si>
  <si>
    <t xml:space="preserve">PP2-1									</t>
  </si>
  <si>
    <t xml:space="preserve">PP3-5									</t>
  </si>
  <si>
    <t xml:space="preserve">PP4-11									</t>
  </si>
  <si>
    <t xml:space="preserve">PP4-28									</t>
  </si>
  <si>
    <t xml:space="preserve">PP4-31									</t>
  </si>
  <si>
    <t xml:space="preserve">PP4-40-redmx									</t>
  </si>
  <si>
    <t xml:space="preserve">PP4-7									</t>
  </si>
  <si>
    <t xml:space="preserve">P3-58b									</t>
  </si>
  <si>
    <t>P4-12-mottled</t>
  </si>
  <si>
    <t xml:space="preserve">WJG3 27-a									</t>
  </si>
  <si>
    <t xml:space="preserve">WJG3 27-b									</t>
  </si>
  <si>
    <t xml:space="preserve">WJG3 27-c									</t>
  </si>
  <si>
    <t xml:space="preserve">WJG3 27-d									</t>
  </si>
  <si>
    <t xml:space="preserve">WJG3 32.3-b									</t>
  </si>
  <si>
    <t xml:space="preserve">WJG3 36.2-b									</t>
  </si>
  <si>
    <t xml:space="preserve">WJG3 40-a									</t>
  </si>
  <si>
    <t xml:space="preserve">WJG3 40-b									</t>
  </si>
  <si>
    <t xml:space="preserve">WJG3 40-c									</t>
  </si>
  <si>
    <t xml:space="preserve">WJG3 40-d									</t>
  </si>
  <si>
    <t xml:space="preserve">WJG3 45.1-a									</t>
  </si>
  <si>
    <t xml:space="preserve">WJG3 45.1-b 									</t>
  </si>
  <si>
    <t xml:space="preserve">WJG3 48.1-a									</t>
  </si>
  <si>
    <t xml:space="preserve">WJG3 48.1-b									</t>
  </si>
  <si>
    <t xml:space="preserve">WJG3 51-a									</t>
  </si>
  <si>
    <t xml:space="preserve">WJG3 51-b									</t>
  </si>
  <si>
    <t xml:space="preserve">WJG9 143									</t>
  </si>
  <si>
    <t xml:space="preserve">WJG9 19.3-a									</t>
  </si>
  <si>
    <t xml:space="preserve">WJG9 19.3-b									</t>
  </si>
  <si>
    <t xml:space="preserve">WJG9 199.3 									</t>
  </si>
  <si>
    <t xml:space="preserve">WJG9 20-a									</t>
  </si>
  <si>
    <t xml:space="preserve">WJG9 20-b									</t>
  </si>
  <si>
    <t xml:space="preserve">WJG9 30-b									</t>
  </si>
  <si>
    <t xml:space="preserve">WJG9 48-a									</t>
  </si>
  <si>
    <t xml:space="preserve">WJG9 48-b									</t>
  </si>
  <si>
    <t xml:space="preserve">WJG9 53-a 									</t>
  </si>
  <si>
    <t xml:space="preserve">WJG9 58-a									</t>
  </si>
  <si>
    <t xml:space="preserve">WJG9 58-b									</t>
  </si>
  <si>
    <t xml:space="preserve">WJG9 74.3-a									</t>
  </si>
  <si>
    <t xml:space="preserve">WJG9 74.3-b									</t>
  </si>
  <si>
    <t xml:space="preserve">P6-3 									</t>
  </si>
  <si>
    <t xml:space="preserve">P3-72b									</t>
  </si>
  <si>
    <t>midwater</t>
  </si>
  <si>
    <t>dolomitized columnar stromatolites with some calcite-filled pores</t>
  </si>
  <si>
    <t>possible neptunian dike sample, dolomitized</t>
  </si>
  <si>
    <t>bleached limestone rhythmite, near laccolith</t>
  </si>
  <si>
    <t>dolomitized spar/micrite couplets with siliciclastic infill</t>
  </si>
  <si>
    <t>Taltheilei</t>
  </si>
  <si>
    <t>laminar stromatolitic dolomicrite</t>
  </si>
  <si>
    <t>irregular stromatolitic dolomicrite with abundant calcite-filled pores</t>
  </si>
  <si>
    <t>laminar stromatolitic dolomicrite interlayered with calcite spar</t>
  </si>
  <si>
    <t>precipitated-looking stromatolite - spar micrite couplets with no detrital fill</t>
  </si>
  <si>
    <t>laminar stromatolitic layers (dolomicrite) with calcite cement</t>
  </si>
  <si>
    <t>dolomitized, iron-rich 'flatiron' stromatolites</t>
  </si>
  <si>
    <t>evaporitic</t>
  </si>
  <si>
    <t>(replicate)</t>
  </si>
  <si>
    <t>evaporitic carbonate facies</t>
  </si>
  <si>
    <t xml:space="preserve">WJG9 39-a							</t>
  </si>
  <si>
    <t>WF2-Gamohaan</t>
  </si>
  <si>
    <t>herringbone calcite</t>
  </si>
  <si>
    <t>distal slope</t>
  </si>
  <si>
    <t>seafloor aragonite fans, now dolomite</t>
  </si>
  <si>
    <t>shallow subtidal</t>
  </si>
  <si>
    <t>Gamohaan</t>
  </si>
  <si>
    <t xml:space="preserve">WJG3 32.3-a									</t>
  </si>
  <si>
    <t>heavily cross-cut with veins</t>
  </si>
  <si>
    <t>WF2-GKP01-A 858.73m</t>
  </si>
  <si>
    <t xml:space="preserve">WF2-GKP01-B			 858.73m						</t>
  </si>
  <si>
    <t>WF2-GKP01-C 858.73m</t>
  </si>
  <si>
    <t>lower Nauga</t>
  </si>
  <si>
    <t xml:space="preserve">WF2-W2-080-1 </t>
  </si>
  <si>
    <t>Reivilo</t>
  </si>
  <si>
    <t xml:space="preserve">WF2-W2-110-B </t>
  </si>
  <si>
    <t>WF2-W2-110-A</t>
  </si>
  <si>
    <t xml:space="preserve">WF2-W1-40 </t>
  </si>
  <si>
    <t>microbial laminae and herringbone calcite</t>
  </si>
  <si>
    <t>flat laminae, isopachous cements</t>
  </si>
  <si>
    <t>domal stromatolite, isopachous cements</t>
  </si>
  <si>
    <t>draping laminae, isopachous cements</t>
  </si>
  <si>
    <t>fenestrae-rich , voids filled with spar</t>
  </si>
  <si>
    <t>cherty fenestrae carbonate</t>
  </si>
  <si>
    <t>dolomite (below chert layer)</t>
  </si>
  <si>
    <t>silicified chert ooids</t>
  </si>
  <si>
    <t>carbonate, right below Fe formation</t>
  </si>
  <si>
    <t>carbonate w/ ripple layers w/ parasequence chert</t>
  </si>
  <si>
    <t>massive carbonate - hint of strom. Texture?</t>
  </si>
  <si>
    <t>cross stratified  laminae</t>
  </si>
  <si>
    <t>planar lamination</t>
  </si>
  <si>
    <t>ooid layer in ripple marks w/ cross laminations</t>
  </si>
  <si>
    <t>ooid layer in massive carbonate</t>
  </si>
  <si>
    <t>Frisco</t>
  </si>
  <si>
    <t>Pekanatui Point</t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</si>
  <si>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44/42</t>
    </r>
    <r>
      <rPr>
        <sz val="11"/>
        <color theme="1"/>
        <rFont val="Calibri"/>
        <family val="2"/>
        <scheme val="minor"/>
      </rPr>
      <t>Ca (raw data)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</si>
  <si>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44/40</t>
    </r>
    <r>
      <rPr>
        <sz val="11"/>
        <color theme="1"/>
        <rFont val="Calibri"/>
        <family val="2"/>
        <scheme val="minor"/>
      </rPr>
      <t>Ca (normalized to seawater)</t>
    </r>
  </si>
  <si>
    <r>
      <t>average δ</t>
    </r>
    <r>
      <rPr>
        <b/>
        <vertAlign val="superscript"/>
        <sz val="11"/>
        <color theme="1"/>
        <rFont val="Calibri"/>
        <family val="2"/>
        <scheme val="minor"/>
      </rPr>
      <t>44/40</t>
    </r>
    <r>
      <rPr>
        <b/>
        <sz val="11"/>
        <color theme="1"/>
        <rFont val="Calibri"/>
        <family val="2"/>
        <scheme val="minor"/>
      </rPr>
      <t>Ca (relative to seawater)</t>
    </r>
  </si>
  <si>
    <t>formation</t>
  </si>
  <si>
    <t>Pethei samples</t>
  </si>
  <si>
    <t>sample name</t>
  </si>
  <si>
    <t>replicates</t>
  </si>
  <si>
    <t>description (from Hotinski, 2000)</t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</si>
  <si>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(from Hotinski, 2000)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</si>
  <si>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(from Hotinski, 2000)</t>
    </r>
  </si>
  <si>
    <t>Campbellrand samples</t>
  </si>
  <si>
    <t>clastic carbonate below thick chert layer</t>
  </si>
  <si>
    <t>Tumbiana samples</t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</si>
  <si>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(VPDB)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</si>
  <si>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(VPDB)</t>
    </r>
  </si>
  <si>
    <t>shallow to evaporitic</t>
  </si>
  <si>
    <t>shallow lagoonal</t>
  </si>
  <si>
    <t>fenestrae rich</t>
  </si>
  <si>
    <t>fenestrae rich, clastic carbonate, lagoonal</t>
  </si>
  <si>
    <t>shallow lagoonal to subtidal</t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</si>
  <si>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(from Paris et al., 2014)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</si>
  <si>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(from Paris et al.,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</si>
</sst>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ont="1"/>
    <xf numFmtId="2" fontId="0" fillId="0" borderId="0" xfId="0" applyNumberFormat="1" applyFill="1"/>
    <xf numFmtId="0" fontId="0" fillId="0" borderId="0" xfId="0" applyFill="1"/>
    <xf numFmtId="0" fontId="0" fillId="0" borderId="0" xfId="0" applyAlignment="1"/>
    <xf numFmtId="2" fontId="0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16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2" fontId="0" fillId="0" borderId="0" xfId="0" applyNumberFormat="1" applyFill="1" applyAlignment="1"/>
    <xf numFmtId="164" fontId="0" fillId="0" borderId="0" xfId="0" applyNumberFormat="1" applyFill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1" topLeftCell="H1" activePane="topRight" state="frozen"/>
      <selection pane="topRight" activeCell="H21" sqref="H21"/>
    </sheetView>
  </sheetViews>
  <sheetFormatPr defaultRowHeight="15" x14ac:dyDescent="0.25"/>
  <cols>
    <col min="1" max="1" width="21.28515625" customWidth="1"/>
    <col min="2" max="2" width="18.140625" customWidth="1"/>
    <col min="3" max="3" width="11.28515625" style="2" customWidth="1"/>
    <col min="4" max="4" width="12.85546875" style="2" customWidth="1"/>
    <col min="5" max="5" width="12.85546875" style="11" customWidth="1"/>
    <col min="6" max="7" width="15.7109375" customWidth="1"/>
    <col min="8" max="8" width="72.5703125" customWidth="1"/>
    <col min="9" max="10" width="15" style="4" customWidth="1"/>
    <col min="11" max="11" width="15" style="15" customWidth="1"/>
    <col min="12" max="12" width="15" style="2" customWidth="1"/>
    <col min="13" max="14" width="15" style="14" customWidth="1"/>
    <col min="15" max="19" width="15" style="15" customWidth="1"/>
    <col min="20" max="23" width="15" style="2" customWidth="1"/>
  </cols>
  <sheetData>
    <row r="1" spans="1:23" x14ac:dyDescent="0.25">
      <c r="A1" s="11" t="s">
        <v>211</v>
      </c>
    </row>
    <row r="2" spans="1:23" s="19" customFormat="1" ht="62.25" x14ac:dyDescent="0.25">
      <c r="A2" s="19" t="s">
        <v>212</v>
      </c>
      <c r="B2" s="19" t="s">
        <v>213</v>
      </c>
      <c r="C2" s="20" t="s">
        <v>207</v>
      </c>
      <c r="D2" s="20" t="s">
        <v>208</v>
      </c>
      <c r="E2" s="21" t="s">
        <v>209</v>
      </c>
      <c r="F2" s="20" t="s">
        <v>210</v>
      </c>
      <c r="G2" s="20" t="s">
        <v>77</v>
      </c>
      <c r="H2" s="22" t="s">
        <v>214</v>
      </c>
      <c r="I2" s="22" t="s">
        <v>215</v>
      </c>
      <c r="J2" s="22" t="s">
        <v>216</v>
      </c>
      <c r="K2" s="23" t="s">
        <v>84</v>
      </c>
      <c r="L2" s="20" t="s">
        <v>92</v>
      </c>
      <c r="M2" s="24" t="s">
        <v>91</v>
      </c>
      <c r="N2" s="24" t="s">
        <v>90</v>
      </c>
      <c r="O2" s="20" t="s">
        <v>95</v>
      </c>
      <c r="P2" s="23" t="s">
        <v>97</v>
      </c>
      <c r="Q2" s="23" t="s">
        <v>89</v>
      </c>
      <c r="R2" s="23" t="s">
        <v>88</v>
      </c>
      <c r="S2" s="23" t="s">
        <v>87</v>
      </c>
      <c r="T2" s="20" t="s">
        <v>86</v>
      </c>
      <c r="U2" s="20" t="s">
        <v>85</v>
      </c>
      <c r="V2" s="20" t="s">
        <v>93</v>
      </c>
      <c r="W2" s="20" t="s">
        <v>94</v>
      </c>
    </row>
    <row r="3" spans="1:23" x14ac:dyDescent="0.25">
      <c r="A3" t="s">
        <v>61</v>
      </c>
      <c r="C3" s="4">
        <v>1.9778877628495728E-2</v>
      </c>
      <c r="D3" s="2">
        <v>-1.1279533008615836</v>
      </c>
      <c r="E3" s="10">
        <v>-1.1279533008615836</v>
      </c>
      <c r="F3" t="s">
        <v>65</v>
      </c>
      <c r="G3" t="s">
        <v>79</v>
      </c>
      <c r="H3" s="6" t="s">
        <v>73</v>
      </c>
      <c r="I3" s="17">
        <v>1.35</v>
      </c>
      <c r="J3" s="17">
        <v>-14.6</v>
      </c>
      <c r="K3" s="15">
        <v>65134.300499999998</v>
      </c>
      <c r="L3" s="2">
        <v>7.2236999999999996E-2</v>
      </c>
      <c r="M3" s="14">
        <v>734.63930000000005</v>
      </c>
      <c r="N3" s="14">
        <v>2875.9596000000001</v>
      </c>
      <c r="O3" s="2">
        <v>0.41440866600000004</v>
      </c>
      <c r="P3" s="15">
        <v>5319.7929000000004</v>
      </c>
      <c r="Q3" s="15">
        <v>71307.487599999993</v>
      </c>
      <c r="R3" s="15">
        <v>8776.1895999999997</v>
      </c>
      <c r="S3" s="15">
        <v>132.4041</v>
      </c>
      <c r="T3" s="2">
        <v>4.6807000000000001E-2</v>
      </c>
      <c r="U3" s="2">
        <v>0.71287</v>
      </c>
      <c r="V3" s="2">
        <v>0.86402000000000001</v>
      </c>
      <c r="W3" s="2">
        <v>0.12794</v>
      </c>
    </row>
    <row r="4" spans="1:23" x14ac:dyDescent="0.25">
      <c r="A4" t="s">
        <v>49</v>
      </c>
      <c r="B4" s="2"/>
      <c r="C4" s="4">
        <v>0.1060059142363734</v>
      </c>
      <c r="D4" s="2">
        <v>-0.84868787581543448</v>
      </c>
      <c r="E4" s="10">
        <v>-0.84868787581543448</v>
      </c>
      <c r="F4" t="s">
        <v>65</v>
      </c>
      <c r="G4" t="s">
        <v>157</v>
      </c>
      <c r="H4" s="6" t="s">
        <v>71</v>
      </c>
      <c r="I4" s="17">
        <v>1.54</v>
      </c>
      <c r="J4" s="17">
        <v>-11.03</v>
      </c>
      <c r="K4" s="15">
        <v>120.9426</v>
      </c>
      <c r="L4" s="2">
        <v>2.2543000000000001E-2</v>
      </c>
      <c r="M4" s="14">
        <v>9.0524000000000004</v>
      </c>
      <c r="N4" s="14">
        <v>4.8798000000000004</v>
      </c>
      <c r="O4" s="2">
        <v>1.70904643E-2</v>
      </c>
      <c r="P4" s="15">
        <v>388.99079999999998</v>
      </c>
      <c r="Q4" s="16" t="s">
        <v>96</v>
      </c>
      <c r="R4" s="15">
        <v>480.54730000000001</v>
      </c>
      <c r="S4" s="15">
        <v>84.928799999999995</v>
      </c>
      <c r="T4" s="2">
        <v>1.6522999999999999E-4</v>
      </c>
      <c r="U4" s="2">
        <v>9.3177999999999993E-3</v>
      </c>
      <c r="V4" s="2">
        <v>1.515E-2</v>
      </c>
      <c r="W4" s="2">
        <v>5.1831000000000004E-3</v>
      </c>
    </row>
    <row r="5" spans="1:23" x14ac:dyDescent="0.25">
      <c r="A5" t="s">
        <v>109</v>
      </c>
      <c r="B5" s="2"/>
      <c r="C5" s="2">
        <v>-1.699282064479557E-2</v>
      </c>
      <c r="D5" s="3">
        <v>-0.81383528232183089</v>
      </c>
      <c r="E5" s="10">
        <f>D5</f>
        <v>-0.81383528232183089</v>
      </c>
      <c r="F5" t="s">
        <v>65</v>
      </c>
      <c r="G5" s="5" t="s">
        <v>157</v>
      </c>
      <c r="H5" s="5" t="s">
        <v>71</v>
      </c>
      <c r="I5" s="4">
        <v>1.44</v>
      </c>
      <c r="J5" s="4">
        <v>-16.760000000000002</v>
      </c>
      <c r="K5" s="15">
        <v>320.37889999999999</v>
      </c>
      <c r="L5" s="4" t="s">
        <v>96</v>
      </c>
      <c r="M5" s="4" t="s">
        <v>96</v>
      </c>
      <c r="N5" s="14">
        <v>2.0486</v>
      </c>
      <c r="O5" s="2">
        <v>7.6471467000000003E-3</v>
      </c>
      <c r="P5" s="15">
        <v>3083.1696000000002</v>
      </c>
      <c r="Q5" s="15">
        <v>311.98849999999999</v>
      </c>
      <c r="R5" s="4" t="s">
        <v>96</v>
      </c>
      <c r="S5" s="15">
        <v>102.7303</v>
      </c>
      <c r="T5" s="4" t="s">
        <v>96</v>
      </c>
      <c r="U5" s="4" t="s">
        <v>96</v>
      </c>
      <c r="V5" s="2">
        <v>4.1328999999999998E-2</v>
      </c>
      <c r="W5" s="2">
        <v>0.10741000000000001</v>
      </c>
    </row>
    <row r="6" spans="1:23" x14ac:dyDescent="0.25">
      <c r="A6" t="s">
        <v>50</v>
      </c>
      <c r="C6" s="2">
        <v>-2.9977815802217922E-2</v>
      </c>
      <c r="D6" s="2">
        <v>-1.1274545223945467</v>
      </c>
      <c r="E6" s="10">
        <v>-1.1274545223945467</v>
      </c>
      <c r="F6" t="s">
        <v>65</v>
      </c>
      <c r="G6" s="5" t="s">
        <v>157</v>
      </c>
      <c r="H6" s="6" t="s">
        <v>72</v>
      </c>
      <c r="I6" s="17">
        <v>1.59</v>
      </c>
      <c r="J6" s="17">
        <v>-7.07</v>
      </c>
      <c r="K6" s="15">
        <v>393.5926</v>
      </c>
      <c r="L6" s="2">
        <v>1.4567999999999999E-2</v>
      </c>
      <c r="M6" s="14">
        <v>49.648200000000003</v>
      </c>
      <c r="N6" s="14">
        <v>47.5916</v>
      </c>
      <c r="O6" s="2">
        <v>0.9622289034</v>
      </c>
      <c r="P6" s="15">
        <v>1873.0664999999999</v>
      </c>
      <c r="Q6" s="15">
        <v>588.93200000000002</v>
      </c>
      <c r="R6" s="15">
        <v>5369.2523000000001</v>
      </c>
      <c r="S6" s="15">
        <v>49.811900000000001</v>
      </c>
      <c r="T6" s="2">
        <v>1.507E-4</v>
      </c>
      <c r="U6" s="4" t="s">
        <v>96</v>
      </c>
      <c r="V6" s="2">
        <v>6.9984000000000005E-2</v>
      </c>
      <c r="W6" s="2">
        <v>-7.2995999999999998E-4</v>
      </c>
    </row>
    <row r="7" spans="1:23" x14ac:dyDescent="0.25">
      <c r="A7" t="s">
        <v>45</v>
      </c>
      <c r="C7" s="4">
        <v>3.2462795541421396E-2</v>
      </c>
      <c r="D7" s="2">
        <v>-0.95845126914008605</v>
      </c>
      <c r="E7" s="10">
        <v>-0.95845126914008605</v>
      </c>
      <c r="F7" t="s">
        <v>65</v>
      </c>
      <c r="G7" s="5" t="s">
        <v>157</v>
      </c>
      <c r="H7" s="6" t="s">
        <v>72</v>
      </c>
      <c r="I7" s="17"/>
      <c r="J7" s="17"/>
      <c r="K7" s="15">
        <v>512.64570000000003</v>
      </c>
      <c r="L7" s="2">
        <v>1.0496E-2</v>
      </c>
      <c r="M7" s="14">
        <v>19.245799999999999</v>
      </c>
      <c r="N7" s="14">
        <v>10.6098</v>
      </c>
      <c r="O7" s="2">
        <v>2.3116805300000001E-2</v>
      </c>
      <c r="P7" s="15">
        <v>489.87240000000003</v>
      </c>
      <c r="Q7" s="15">
        <v>466.51119999999997</v>
      </c>
      <c r="R7" s="15">
        <v>936.74779999999998</v>
      </c>
      <c r="S7" s="15">
        <v>91.650800000000004</v>
      </c>
      <c r="T7" s="2">
        <v>1.2553999999999999E-2</v>
      </c>
      <c r="U7" s="2">
        <v>1.9236E-2</v>
      </c>
      <c r="V7" s="2">
        <v>1.0183</v>
      </c>
      <c r="W7" s="2">
        <v>7.3876999999999996E-3</v>
      </c>
    </row>
    <row r="8" spans="1:23" x14ac:dyDescent="0.25">
      <c r="A8" t="s">
        <v>110</v>
      </c>
      <c r="C8" s="2">
        <v>3.8035173715089687E-2</v>
      </c>
      <c r="D8" s="3">
        <v>-0.70102789388406606</v>
      </c>
      <c r="E8" s="10">
        <f>D8</f>
        <v>-0.70102789388406606</v>
      </c>
      <c r="F8" t="s">
        <v>65</v>
      </c>
      <c r="G8" s="5" t="s">
        <v>157</v>
      </c>
      <c r="H8" s="5" t="s">
        <v>78</v>
      </c>
      <c r="I8" s="4">
        <v>1.67</v>
      </c>
      <c r="J8" s="4">
        <v>-13.03</v>
      </c>
      <c r="K8" s="4" t="s">
        <v>96</v>
      </c>
      <c r="L8" s="4" t="s">
        <v>96</v>
      </c>
      <c r="M8" s="4" t="s">
        <v>96</v>
      </c>
      <c r="N8" s="4" t="s">
        <v>96</v>
      </c>
      <c r="O8" s="2">
        <v>0.1939642026</v>
      </c>
      <c r="P8" s="15">
        <v>672.10249999999996</v>
      </c>
      <c r="Q8" s="4" t="s">
        <v>96</v>
      </c>
      <c r="R8" s="15">
        <v>59.689700000000002</v>
      </c>
      <c r="S8" s="15">
        <v>73.797499999999999</v>
      </c>
      <c r="T8" s="4" t="s">
        <v>96</v>
      </c>
      <c r="U8" s="4" t="s">
        <v>96</v>
      </c>
      <c r="V8" s="2">
        <v>-1.1211000000000001E-3</v>
      </c>
      <c r="W8" s="4" t="s">
        <v>96</v>
      </c>
    </row>
    <row r="9" spans="1:23" x14ac:dyDescent="0.25">
      <c r="A9" t="s">
        <v>111</v>
      </c>
      <c r="C9" s="2">
        <v>4.2462021898198588E-2</v>
      </c>
      <c r="D9" s="3">
        <v>-0.69195285510869287</v>
      </c>
      <c r="E9" s="10">
        <f>D9</f>
        <v>-0.69195285510869287</v>
      </c>
      <c r="F9" t="s">
        <v>65</v>
      </c>
      <c r="G9" s="5" t="s">
        <v>157</v>
      </c>
      <c r="H9" s="5" t="s">
        <v>158</v>
      </c>
      <c r="I9" s="4">
        <v>1.61</v>
      </c>
      <c r="J9" s="4">
        <v>-14.93</v>
      </c>
      <c r="K9" s="15">
        <v>282.6447</v>
      </c>
      <c r="L9" s="2">
        <v>7.3276000000000001E-3</v>
      </c>
      <c r="M9" s="4" t="s">
        <v>96</v>
      </c>
      <c r="N9" s="14">
        <v>4.0673000000000004</v>
      </c>
      <c r="O9" s="2">
        <v>1.2719859E-2</v>
      </c>
      <c r="P9" s="15">
        <v>156.60509999999999</v>
      </c>
      <c r="Q9" s="15">
        <v>92.007300000000001</v>
      </c>
      <c r="R9" s="15">
        <v>239.2225</v>
      </c>
      <c r="S9" s="15">
        <v>67.190600000000003</v>
      </c>
      <c r="T9" s="4" t="s">
        <v>96</v>
      </c>
      <c r="U9" s="2">
        <v>1.9108E-2</v>
      </c>
      <c r="V9" s="2">
        <v>9.3068000000000005E-3</v>
      </c>
      <c r="W9" s="2">
        <v>0.11447</v>
      </c>
    </row>
    <row r="10" spans="1:23" x14ac:dyDescent="0.25">
      <c r="A10" s="5" t="s">
        <v>123</v>
      </c>
      <c r="C10" s="2">
        <v>5.0579830336489051E-2</v>
      </c>
      <c r="D10" s="3">
        <v>-0.6753113478101973</v>
      </c>
      <c r="E10" s="10">
        <f>D10</f>
        <v>-0.6753113478101973</v>
      </c>
      <c r="F10" t="s">
        <v>65</v>
      </c>
      <c r="G10" s="5" t="s">
        <v>157</v>
      </c>
      <c r="H10" s="5" t="s">
        <v>78</v>
      </c>
      <c r="I10" s="4">
        <v>1.5</v>
      </c>
      <c r="J10" s="4">
        <v>-12.24</v>
      </c>
      <c r="K10" s="15">
        <v>109.0492</v>
      </c>
      <c r="L10" s="2">
        <v>1.3424E-2</v>
      </c>
      <c r="M10" s="4" t="s">
        <v>96</v>
      </c>
      <c r="N10" s="14">
        <v>2.452</v>
      </c>
      <c r="O10" s="2">
        <v>2.5276743900000002E-2</v>
      </c>
      <c r="P10" s="15">
        <v>148.09620000000001</v>
      </c>
      <c r="Q10" s="15">
        <v>244.19030000000001</v>
      </c>
      <c r="R10" s="15">
        <v>186.39850000000001</v>
      </c>
      <c r="S10" s="15">
        <v>73.1554</v>
      </c>
      <c r="T10" s="4" t="s">
        <v>96</v>
      </c>
      <c r="U10" s="2">
        <v>1.1065E-2</v>
      </c>
      <c r="V10" s="2">
        <v>1.5184E-2</v>
      </c>
      <c r="W10" s="2">
        <v>0.17363999999999999</v>
      </c>
    </row>
    <row r="11" spans="1:23" x14ac:dyDescent="0.25">
      <c r="A11" t="s">
        <v>54</v>
      </c>
      <c r="C11" s="4">
        <v>7.2997062070978558E-2</v>
      </c>
      <c r="D11" s="2">
        <v>-0.9163560227544939</v>
      </c>
      <c r="E11" s="10">
        <v>-0.9163560227544939</v>
      </c>
      <c r="F11" t="s">
        <v>65</v>
      </c>
      <c r="G11" s="5" t="s">
        <v>157</v>
      </c>
      <c r="H11" t="s">
        <v>78</v>
      </c>
      <c r="I11" s="4">
        <v>1.48</v>
      </c>
      <c r="J11" s="4">
        <v>-9.84</v>
      </c>
      <c r="K11" s="15">
        <v>149.21639999999999</v>
      </c>
      <c r="L11" s="2">
        <v>1.1369000000000001E-2</v>
      </c>
      <c r="M11" s="14">
        <v>8.6439000000000004</v>
      </c>
      <c r="N11" s="14">
        <v>15.6229</v>
      </c>
      <c r="O11" s="2">
        <v>8.2029794999999989E-3</v>
      </c>
      <c r="P11" s="15">
        <v>308.40789999999998</v>
      </c>
      <c r="Q11" s="15">
        <v>64.964399999999998</v>
      </c>
      <c r="R11" s="15">
        <v>450.71699999999998</v>
      </c>
      <c r="S11" s="15">
        <v>60.412999999999997</v>
      </c>
      <c r="T11" s="2">
        <v>1.1755E-4</v>
      </c>
      <c r="U11" s="2">
        <v>6.3763999999999999E-3</v>
      </c>
      <c r="V11" s="2">
        <v>3.6377E-2</v>
      </c>
      <c r="W11" s="2">
        <v>1.3336000000000001E-2</v>
      </c>
    </row>
    <row r="12" spans="1:23" x14ac:dyDescent="0.25">
      <c r="A12" s="5" t="s">
        <v>112</v>
      </c>
      <c r="C12" s="2">
        <v>1.003749978301105E-2</v>
      </c>
      <c r="D12" s="3">
        <v>-0.75842312544482715</v>
      </c>
      <c r="E12" s="10">
        <f>D12</f>
        <v>-0.75842312544482715</v>
      </c>
      <c r="F12" t="s">
        <v>65</v>
      </c>
      <c r="G12" s="5" t="s">
        <v>157</v>
      </c>
      <c r="H12" s="5" t="s">
        <v>80</v>
      </c>
      <c r="I12" s="4">
        <v>1.03</v>
      </c>
      <c r="J12" s="4">
        <v>-12.12</v>
      </c>
      <c r="K12" s="15">
        <v>472.28919999999999</v>
      </c>
      <c r="L12" s="2">
        <v>5.0914000000000001E-2</v>
      </c>
      <c r="M12" s="14">
        <v>468.70119999999997</v>
      </c>
      <c r="N12" s="14">
        <v>18.613</v>
      </c>
      <c r="O12" s="2">
        <v>0.18285782639999998</v>
      </c>
      <c r="P12" s="15">
        <v>819.49080000000004</v>
      </c>
      <c r="Q12" s="15">
        <v>3523.4317999999998</v>
      </c>
      <c r="R12" s="4" t="s">
        <v>96</v>
      </c>
      <c r="S12" s="15">
        <v>81.670500000000004</v>
      </c>
      <c r="T12" s="4" t="s">
        <v>96</v>
      </c>
      <c r="U12" s="4" t="s">
        <v>96</v>
      </c>
      <c r="V12" s="2">
        <v>0.13489999999999999</v>
      </c>
      <c r="W12" s="2">
        <v>0.11396000000000001</v>
      </c>
    </row>
    <row r="13" spans="1:23" x14ac:dyDescent="0.25">
      <c r="A13" s="5" t="s">
        <v>156</v>
      </c>
      <c r="C13" s="2">
        <v>3.4185615319278404E-3</v>
      </c>
      <c r="D13" s="3">
        <v>-0.77199194885954781</v>
      </c>
      <c r="E13" s="10">
        <f>D13</f>
        <v>-0.77199194885954781</v>
      </c>
      <c r="F13" t="s">
        <v>65</v>
      </c>
      <c r="G13" s="5" t="s">
        <v>157</v>
      </c>
      <c r="H13" s="5" t="s">
        <v>159</v>
      </c>
      <c r="I13" s="4">
        <v>1.94</v>
      </c>
      <c r="J13" s="4">
        <v>-10</v>
      </c>
      <c r="K13" s="15">
        <v>562.68290000000002</v>
      </c>
      <c r="L13" s="4" t="s">
        <v>96</v>
      </c>
      <c r="M13" s="14">
        <v>9499.3201000000008</v>
      </c>
      <c r="N13" s="14">
        <v>44.006399999999999</v>
      </c>
      <c r="O13" s="2">
        <v>0.76182656240000002</v>
      </c>
      <c r="P13" s="15">
        <v>2398.6711</v>
      </c>
      <c r="Q13" s="15">
        <v>8312.1025000000009</v>
      </c>
      <c r="R13" s="4" t="s">
        <v>96</v>
      </c>
      <c r="S13" s="15">
        <v>72.579800000000006</v>
      </c>
      <c r="T13" s="4" t="s">
        <v>96</v>
      </c>
      <c r="U13" s="4" t="s">
        <v>96</v>
      </c>
      <c r="V13" s="2">
        <v>6.4001000000000002E-2</v>
      </c>
      <c r="W13" s="2">
        <v>4.0433999999999998E-2</v>
      </c>
    </row>
    <row r="14" spans="1:23" x14ac:dyDescent="0.25">
      <c r="A14" s="5" t="s">
        <v>48</v>
      </c>
      <c r="B14" s="5"/>
      <c r="C14" s="4">
        <v>4.2668474913631904E-2</v>
      </c>
      <c r="D14" s="2">
        <v>-0.97852962642705454</v>
      </c>
      <c r="E14" s="10">
        <v>-0.97852962642705454</v>
      </c>
      <c r="F14" t="s">
        <v>65</v>
      </c>
      <c r="G14" s="5" t="s">
        <v>157</v>
      </c>
      <c r="H14" s="6" t="s">
        <v>80</v>
      </c>
      <c r="I14" s="17"/>
      <c r="J14" s="17"/>
      <c r="K14" s="15">
        <v>1780.5777</v>
      </c>
      <c r="L14" s="2">
        <v>1.0552000000000001E-2</v>
      </c>
      <c r="M14" s="14">
        <v>50.889499999999998</v>
      </c>
      <c r="N14" s="14">
        <v>157.66929999999999</v>
      </c>
      <c r="O14" s="2">
        <v>0.87210243600000004</v>
      </c>
      <c r="P14" s="15">
        <v>1688.4051999999999</v>
      </c>
      <c r="Q14" s="15">
        <v>6373.8649999999998</v>
      </c>
      <c r="R14" s="15">
        <v>1205.1968999999999</v>
      </c>
      <c r="S14" s="15">
        <v>46.509399999999999</v>
      </c>
      <c r="T14" s="2">
        <v>-6.6571999999999996E-4</v>
      </c>
      <c r="U14" s="4" t="s">
        <v>96</v>
      </c>
      <c r="V14" s="2">
        <v>6.2067999999999998E-2</v>
      </c>
      <c r="W14" s="4" t="s">
        <v>96</v>
      </c>
    </row>
    <row r="15" spans="1:23" x14ac:dyDescent="0.25">
      <c r="A15" t="s">
        <v>59</v>
      </c>
      <c r="C15" s="2">
        <v>0.17125077928947796</v>
      </c>
      <c r="D15" s="2">
        <v>-0.81743590245657005</v>
      </c>
      <c r="E15" s="10">
        <v>-0.81743590245657005</v>
      </c>
      <c r="F15" t="s">
        <v>65</v>
      </c>
      <c r="G15" s="5" t="s">
        <v>157</v>
      </c>
      <c r="H15" t="s">
        <v>74</v>
      </c>
      <c r="I15" s="4">
        <v>1.48</v>
      </c>
      <c r="J15" s="4">
        <v>-4.8099999999999996</v>
      </c>
      <c r="K15" s="15">
        <v>325.50909999999999</v>
      </c>
      <c r="L15" s="2">
        <v>8.8867000000000002E-2</v>
      </c>
      <c r="M15" s="14">
        <v>18.433299999999999</v>
      </c>
      <c r="N15" s="14">
        <v>22.6617</v>
      </c>
      <c r="O15" s="2">
        <v>1.0018213569999999</v>
      </c>
      <c r="P15" s="15">
        <v>1917.7949000000001</v>
      </c>
      <c r="Q15" s="15">
        <v>368.7672</v>
      </c>
      <c r="R15" s="15">
        <v>1388.9241999999999</v>
      </c>
      <c r="S15" s="15">
        <v>72.932500000000005</v>
      </c>
      <c r="T15" s="2">
        <v>5.4621000000000001E-3</v>
      </c>
      <c r="U15" s="4" t="s">
        <v>96</v>
      </c>
      <c r="V15" s="2">
        <v>2.7983999999999998E-2</v>
      </c>
      <c r="W15" s="2">
        <v>1.1159000000000001E-2</v>
      </c>
    </row>
    <row r="16" spans="1:23" x14ac:dyDescent="0.25">
      <c r="A16" t="s">
        <v>60</v>
      </c>
      <c r="C16" s="4">
        <v>4.8043493454330566E-2</v>
      </c>
      <c r="D16" s="2">
        <v>-1.0700108384186222</v>
      </c>
      <c r="E16" s="10">
        <f>AVERAGE(D16:D16)</f>
        <v>-1.0700108384186222</v>
      </c>
      <c r="F16" t="s">
        <v>65</v>
      </c>
      <c r="G16" s="5" t="s">
        <v>157</v>
      </c>
      <c r="H16" t="s">
        <v>68</v>
      </c>
      <c r="I16" s="4">
        <v>2.35</v>
      </c>
      <c r="J16" s="4">
        <v>-9.67</v>
      </c>
      <c r="K16" s="15">
        <v>835.62379999999996</v>
      </c>
      <c r="L16" s="2">
        <v>1.7916999999999999E-2</v>
      </c>
      <c r="M16" s="14">
        <v>120.51349999999999</v>
      </c>
      <c r="N16" s="14">
        <v>43.570900000000002</v>
      </c>
      <c r="O16" s="2">
        <v>0.95446172600000001</v>
      </c>
      <c r="P16" s="15">
        <v>3136.8139999999999</v>
      </c>
      <c r="Q16" s="15">
        <v>1125.1214</v>
      </c>
      <c r="R16" s="15">
        <v>1722.7231999999999</v>
      </c>
      <c r="S16" s="15">
        <v>37.956499999999998</v>
      </c>
      <c r="T16" s="2">
        <v>-3.3618E-4</v>
      </c>
      <c r="U16" s="2">
        <v>5.9707999999999997E-2</v>
      </c>
      <c r="V16" s="2">
        <v>2.8069E-2</v>
      </c>
      <c r="W16" s="2">
        <v>4.3165000000000002E-2</v>
      </c>
    </row>
    <row r="17" spans="1:23" x14ac:dyDescent="0.25">
      <c r="A17" t="s">
        <v>124</v>
      </c>
      <c r="C17" s="2">
        <v>-0.18618410086205608</v>
      </c>
      <c r="D17" s="3">
        <v>-1.160677406767215</v>
      </c>
      <c r="E17" s="10">
        <f>D17</f>
        <v>-1.160677406767215</v>
      </c>
      <c r="F17" t="s">
        <v>107</v>
      </c>
      <c r="G17" t="s">
        <v>79</v>
      </c>
      <c r="H17" t="s">
        <v>75</v>
      </c>
      <c r="I17" s="4">
        <v>-0.75</v>
      </c>
      <c r="J17" s="4">
        <v>-17.850000000000001</v>
      </c>
      <c r="K17" s="15">
        <v>4590.4074000000001</v>
      </c>
      <c r="L17" s="4" t="s">
        <v>96</v>
      </c>
      <c r="M17" s="14">
        <v>1755.0428999999999</v>
      </c>
      <c r="N17" s="14">
        <v>20.701000000000001</v>
      </c>
      <c r="O17" s="2">
        <v>1.1301210499999999E-2</v>
      </c>
      <c r="P17" s="15">
        <v>1389.2987000000001</v>
      </c>
      <c r="Q17" s="15">
        <v>8693.4873000000007</v>
      </c>
      <c r="R17" s="15">
        <v>247.08850000000001</v>
      </c>
      <c r="S17" s="15">
        <v>75.870599999999996</v>
      </c>
      <c r="T17" s="4" t="s">
        <v>96</v>
      </c>
      <c r="U17" s="4" t="s">
        <v>96</v>
      </c>
      <c r="V17" s="2">
        <v>0.25348999999999999</v>
      </c>
      <c r="W17" s="2">
        <v>0.29157</v>
      </c>
    </row>
    <row r="18" spans="1:23" x14ac:dyDescent="0.25">
      <c r="A18" t="s">
        <v>56</v>
      </c>
      <c r="C18" s="4">
        <v>-0.21269928259720627</v>
      </c>
      <c r="D18" s="2">
        <v>-1.5020335293242728</v>
      </c>
      <c r="E18" s="10">
        <v>-1.5020335293242728</v>
      </c>
      <c r="F18" t="s">
        <v>107</v>
      </c>
      <c r="G18" t="s">
        <v>79</v>
      </c>
      <c r="H18" t="s">
        <v>75</v>
      </c>
      <c r="I18" s="4">
        <v>-0.46</v>
      </c>
      <c r="J18" s="4">
        <v>-17.600000000000001</v>
      </c>
      <c r="K18" s="15">
        <v>928.98050000000001</v>
      </c>
      <c r="L18" s="2">
        <v>2.9399999999999999E-2</v>
      </c>
      <c r="M18" s="14">
        <v>14.947800000000001</v>
      </c>
      <c r="N18" s="14">
        <v>13.3918</v>
      </c>
      <c r="O18" s="2">
        <v>6.2695433000000004E-3</v>
      </c>
      <c r="P18" s="15">
        <v>748.19770000000005</v>
      </c>
      <c r="Q18" s="16" t="s">
        <v>96</v>
      </c>
      <c r="R18" s="15">
        <v>376.9794</v>
      </c>
      <c r="S18" s="15">
        <v>50.262500000000003</v>
      </c>
      <c r="T18" s="2">
        <v>-5.9491999999999998E-4</v>
      </c>
      <c r="U18" s="2">
        <v>2.4786000000000001E-3</v>
      </c>
      <c r="V18" s="2">
        <v>5.0287999999999999E-2</v>
      </c>
      <c r="W18" s="4" t="s">
        <v>96</v>
      </c>
    </row>
    <row r="19" spans="1:23" x14ac:dyDescent="0.25">
      <c r="A19" s="5" t="s">
        <v>113</v>
      </c>
      <c r="C19" s="2">
        <v>-8.8873473361783528E-2</v>
      </c>
      <c r="D19" s="3">
        <v>-0.96119062039165615</v>
      </c>
      <c r="E19" s="10">
        <f>D19</f>
        <v>-0.96119062039165615</v>
      </c>
      <c r="F19" t="s">
        <v>107</v>
      </c>
      <c r="G19" t="s">
        <v>79</v>
      </c>
      <c r="H19" s="5" t="s">
        <v>160</v>
      </c>
      <c r="I19" s="4">
        <v>1.72</v>
      </c>
      <c r="J19" s="4">
        <v>-19.920000000000002</v>
      </c>
      <c r="K19" s="15">
        <v>176.47559999999999</v>
      </c>
      <c r="L19" s="2">
        <v>7.1734999999999993E-2</v>
      </c>
      <c r="M19" s="4" t="s">
        <v>96</v>
      </c>
      <c r="N19" s="4" t="s">
        <v>96</v>
      </c>
      <c r="O19" s="2">
        <v>1.2070039999999998E-3</v>
      </c>
      <c r="P19" s="15">
        <v>766.33709999999996</v>
      </c>
      <c r="Q19" s="4" t="s">
        <v>96</v>
      </c>
      <c r="R19" s="15">
        <v>26.738299999999999</v>
      </c>
      <c r="S19" s="15">
        <v>61.423099999999998</v>
      </c>
      <c r="T19" s="4" t="s">
        <v>96</v>
      </c>
      <c r="U19" s="2">
        <v>0.12823000000000001</v>
      </c>
      <c r="V19" s="2">
        <v>1.7795999999999999E-2</v>
      </c>
      <c r="W19" s="2">
        <v>0.33844999999999997</v>
      </c>
    </row>
    <row r="20" spans="1:23" x14ac:dyDescent="0.25">
      <c r="A20" t="s">
        <v>114</v>
      </c>
      <c r="C20" s="2">
        <v>-5.0292675492141781E-2</v>
      </c>
      <c r="D20" s="3">
        <v>-0.88209998475889062</v>
      </c>
      <c r="E20" s="10">
        <f>D20</f>
        <v>-0.88209998475889062</v>
      </c>
      <c r="F20" s="5" t="s">
        <v>65</v>
      </c>
      <c r="G20" t="s">
        <v>79</v>
      </c>
      <c r="H20" s="5" t="s">
        <v>161</v>
      </c>
      <c r="I20" s="4">
        <v>-5.14</v>
      </c>
      <c r="J20" s="4">
        <v>-17.86</v>
      </c>
      <c r="K20" s="15">
        <v>456.66379999999998</v>
      </c>
      <c r="L20" s="2">
        <v>2.3959000000000001E-2</v>
      </c>
      <c r="M20" s="4" t="s">
        <v>96</v>
      </c>
      <c r="N20" s="14">
        <v>7.0037000000000003</v>
      </c>
      <c r="O20" s="2">
        <v>5.6928630999999999E-3</v>
      </c>
      <c r="P20" s="15">
        <v>6131.3957</v>
      </c>
      <c r="Q20" s="15">
        <v>76.420100000000005</v>
      </c>
      <c r="R20" s="15">
        <v>403.505</v>
      </c>
      <c r="S20" s="15">
        <v>149.25049999999999</v>
      </c>
      <c r="T20" s="4" t="s">
        <v>96</v>
      </c>
      <c r="U20" s="4" t="s">
        <v>96</v>
      </c>
      <c r="V20" s="2">
        <v>8.0440999999999999E-2</v>
      </c>
      <c r="W20" s="2">
        <v>0.13164000000000001</v>
      </c>
    </row>
    <row r="21" spans="1:23" x14ac:dyDescent="0.25">
      <c r="A21" t="s">
        <v>53</v>
      </c>
      <c r="C21" s="4">
        <v>8.4589337819740429E-2</v>
      </c>
      <c r="D21" s="2">
        <v>-0.89259185746953207</v>
      </c>
      <c r="E21" s="10">
        <v>-0.89259185746953207</v>
      </c>
      <c r="F21" t="s">
        <v>65</v>
      </c>
      <c r="G21" t="s">
        <v>79</v>
      </c>
      <c r="H21" s="6" t="s">
        <v>73</v>
      </c>
      <c r="I21" s="17">
        <v>0.1</v>
      </c>
      <c r="J21" s="17">
        <v>-16.82</v>
      </c>
      <c r="K21" s="15">
        <v>579.91030000000001</v>
      </c>
      <c r="L21" s="2">
        <v>2.1072E-2</v>
      </c>
      <c r="M21" s="14">
        <v>3.9851999999999999</v>
      </c>
      <c r="N21" s="14">
        <v>16.9268</v>
      </c>
      <c r="O21" s="2">
        <v>3.2847658999999997E-3</v>
      </c>
      <c r="P21" s="15">
        <v>8014.4456</v>
      </c>
      <c r="Q21" s="15">
        <v>48.698399999999999</v>
      </c>
      <c r="R21" s="15">
        <v>456.60239999999999</v>
      </c>
      <c r="S21" s="15">
        <v>65.308400000000006</v>
      </c>
      <c r="T21" s="2">
        <v>-5.0257000000000003E-4</v>
      </c>
      <c r="U21" s="2">
        <v>1.4402E-2</v>
      </c>
      <c r="V21" s="2">
        <v>1.7936000000000001E-2</v>
      </c>
      <c r="W21" s="2">
        <v>1.0576E-2</v>
      </c>
    </row>
    <row r="22" spans="1:23" x14ac:dyDescent="0.25">
      <c r="A22" t="s">
        <v>116</v>
      </c>
      <c r="C22" s="2">
        <v>-0.11035151860738779</v>
      </c>
      <c r="D22" s="3">
        <v>-1.0052206131451449</v>
      </c>
      <c r="E22" s="10">
        <f>D22</f>
        <v>-1.0052206131451449</v>
      </c>
      <c r="F22" s="5" t="s">
        <v>162</v>
      </c>
      <c r="G22" t="s">
        <v>76</v>
      </c>
      <c r="H22" s="5" t="s">
        <v>163</v>
      </c>
      <c r="I22" s="4">
        <v>1.75</v>
      </c>
      <c r="J22" s="4">
        <v>-7.6</v>
      </c>
      <c r="K22" s="15">
        <v>399.53440000000001</v>
      </c>
      <c r="L22" s="4" t="s">
        <v>96</v>
      </c>
      <c r="M22" s="14">
        <v>374.57159999999999</v>
      </c>
      <c r="N22" s="14">
        <v>7.5468999999999999</v>
      </c>
      <c r="O22" s="2">
        <v>0.80883917859999999</v>
      </c>
      <c r="P22" s="15">
        <v>1363.2201</v>
      </c>
      <c r="Q22" s="15">
        <v>3560.5445</v>
      </c>
      <c r="R22" s="4" t="s">
        <v>96</v>
      </c>
      <c r="S22" s="15">
        <v>54.562899999999999</v>
      </c>
      <c r="T22" s="4" t="s">
        <v>96</v>
      </c>
      <c r="U22" s="4" t="s">
        <v>96</v>
      </c>
      <c r="V22" s="2">
        <v>6.3807000000000003E-2</v>
      </c>
      <c r="W22" s="2">
        <v>0.17460999999999999</v>
      </c>
    </row>
    <row r="23" spans="1:23" x14ac:dyDescent="0.25">
      <c r="A23" t="s">
        <v>46</v>
      </c>
      <c r="B23" s="5"/>
      <c r="C23" s="4">
        <v>8.7340926442247557E-2</v>
      </c>
      <c r="D23" s="2">
        <v>-0.98945110079339227</v>
      </c>
      <c r="E23" s="10">
        <v>-0.98945110079339227</v>
      </c>
      <c r="F23" t="s">
        <v>64</v>
      </c>
      <c r="G23" t="s">
        <v>76</v>
      </c>
      <c r="H23" t="s">
        <v>70</v>
      </c>
      <c r="I23" s="4">
        <v>1.61</v>
      </c>
      <c r="J23" s="4">
        <v>-10.62</v>
      </c>
      <c r="K23" s="15">
        <v>4288.8307999999997</v>
      </c>
      <c r="L23" s="2">
        <v>2.1919000000000001E-2</v>
      </c>
      <c r="M23" s="14">
        <v>212.4914</v>
      </c>
      <c r="N23" s="14">
        <v>18.670999999999999</v>
      </c>
      <c r="O23" s="2">
        <v>5.7975390200000004E-2</v>
      </c>
      <c r="P23" s="15">
        <v>705.93</v>
      </c>
      <c r="Q23" s="15">
        <v>7136.2678999999998</v>
      </c>
      <c r="R23" s="15">
        <v>673.97829999999999</v>
      </c>
      <c r="S23" s="15">
        <v>75.264099999999999</v>
      </c>
      <c r="T23" s="2">
        <v>8.0620999999999998E-2</v>
      </c>
      <c r="U23" s="2">
        <v>9.2317999999999997E-2</v>
      </c>
      <c r="V23" s="2">
        <v>3.6048999999999998E-2</v>
      </c>
      <c r="W23" s="2">
        <v>7.8216999999999995E-2</v>
      </c>
    </row>
    <row r="24" spans="1:23" x14ac:dyDescent="0.25">
      <c r="A24" t="s">
        <v>117</v>
      </c>
      <c r="C24" s="2">
        <v>2.5479996657251647E-2</v>
      </c>
      <c r="D24" s="3">
        <v>-0.72676600685263404</v>
      </c>
      <c r="E24" s="10">
        <f>D24</f>
        <v>-0.72676600685263404</v>
      </c>
      <c r="F24" s="5" t="s">
        <v>64</v>
      </c>
      <c r="G24" s="5" t="s">
        <v>76</v>
      </c>
      <c r="H24" s="5" t="s">
        <v>164</v>
      </c>
      <c r="I24" s="4">
        <v>1.46</v>
      </c>
      <c r="J24" s="4">
        <v>-10.98</v>
      </c>
      <c r="K24" s="15">
        <v>252.971</v>
      </c>
      <c r="L24" s="2">
        <v>-1.7371999999999999E-3</v>
      </c>
      <c r="M24" s="4" t="s">
        <v>96</v>
      </c>
      <c r="N24" s="14">
        <v>1.724</v>
      </c>
      <c r="O24" s="2">
        <v>8.0485747199999999E-2</v>
      </c>
      <c r="P24" s="15">
        <v>449.78359999999998</v>
      </c>
      <c r="Q24" s="15">
        <v>1219.5732</v>
      </c>
      <c r="R24" s="4" t="s">
        <v>96</v>
      </c>
      <c r="S24" s="15">
        <v>74.765100000000004</v>
      </c>
      <c r="T24" s="4" t="s">
        <v>96</v>
      </c>
      <c r="U24" s="2">
        <v>-1.1973999999999999E-3</v>
      </c>
      <c r="V24" s="2">
        <v>2.5697999999999999E-2</v>
      </c>
      <c r="W24" s="2">
        <v>8.8496000000000005E-2</v>
      </c>
    </row>
    <row r="25" spans="1:23" x14ac:dyDescent="0.25">
      <c r="A25" t="s">
        <v>44</v>
      </c>
      <c r="C25" s="4">
        <v>2.4980173358724045E-2</v>
      </c>
      <c r="D25" s="2">
        <v>-0.97379064461461562</v>
      </c>
      <c r="E25" s="10">
        <v>-0.97379064461461562</v>
      </c>
      <c r="F25" t="s">
        <v>64</v>
      </c>
      <c r="G25" t="s">
        <v>76</v>
      </c>
      <c r="H25" t="s">
        <v>69</v>
      </c>
      <c r="I25" s="4">
        <v>1.33</v>
      </c>
      <c r="J25" s="4">
        <v>-10.65</v>
      </c>
      <c r="K25" s="15">
        <v>922.96540000000005</v>
      </c>
      <c r="L25" s="2">
        <v>5.0083000000000003E-2</v>
      </c>
      <c r="M25" s="14">
        <v>102.73520000000001</v>
      </c>
      <c r="N25" s="14">
        <v>8.7133000000000003</v>
      </c>
      <c r="O25" s="2">
        <v>2.0051544099999999E-2</v>
      </c>
      <c r="P25" s="15">
        <v>294.33370000000002</v>
      </c>
      <c r="Q25" s="15">
        <v>34.300899999999999</v>
      </c>
      <c r="R25" s="15">
        <v>666.25409999999999</v>
      </c>
      <c r="S25" s="15">
        <v>137.65969999999999</v>
      </c>
      <c r="T25" s="2">
        <v>1.2500000000000001E-2</v>
      </c>
      <c r="U25" s="2">
        <v>0.12978000000000001</v>
      </c>
      <c r="V25" s="2">
        <v>4.6142000000000002E-2</v>
      </c>
      <c r="W25" s="2">
        <v>1.1315999999999999</v>
      </c>
    </row>
    <row r="26" spans="1:23" x14ac:dyDescent="0.25">
      <c r="A26" t="s">
        <v>122</v>
      </c>
      <c r="C26" s="2">
        <v>6.3748039824174096E-2</v>
      </c>
      <c r="D26" s="3">
        <v>-0.64831651836044302</v>
      </c>
      <c r="E26" s="10">
        <f>D26</f>
        <v>-0.64831651836044302</v>
      </c>
      <c r="F26" s="5" t="s">
        <v>63</v>
      </c>
      <c r="G26" s="5" t="s">
        <v>76</v>
      </c>
      <c r="H26" s="5" t="s">
        <v>165</v>
      </c>
      <c r="I26" s="4">
        <v>1.71</v>
      </c>
      <c r="J26" s="4">
        <v>-9.36</v>
      </c>
      <c r="K26" s="15">
        <v>118.2319</v>
      </c>
      <c r="L26" s="2">
        <v>7.5411999999999996E-3</v>
      </c>
      <c r="M26" s="14">
        <v>109.40219999999999</v>
      </c>
      <c r="N26" s="4" t="s">
        <v>96</v>
      </c>
      <c r="O26" s="2">
        <v>1.0244134E-2</v>
      </c>
      <c r="P26" s="15">
        <v>110.57089999999999</v>
      </c>
      <c r="Q26" s="15">
        <v>58.593600000000002</v>
      </c>
      <c r="R26" s="4" t="s">
        <v>96</v>
      </c>
      <c r="S26" s="15">
        <v>52.174900000000001</v>
      </c>
      <c r="T26" s="4" t="s">
        <v>96</v>
      </c>
      <c r="U26" s="2">
        <v>5.7204999999999999E-2</v>
      </c>
      <c r="V26" s="2">
        <v>1.5499000000000001E-2</v>
      </c>
      <c r="W26" s="2">
        <v>0.18421000000000001</v>
      </c>
    </row>
    <row r="27" spans="1:23" x14ac:dyDescent="0.25">
      <c r="A27" t="s">
        <v>118</v>
      </c>
      <c r="C27" s="2">
        <v>-8.443602534824457E-3</v>
      </c>
      <c r="D27" s="3">
        <v>-0.79630938519639005</v>
      </c>
      <c r="E27" s="10">
        <f>D27</f>
        <v>-0.79630938519639005</v>
      </c>
      <c r="F27" s="5" t="s">
        <v>63</v>
      </c>
      <c r="G27" s="5" t="s">
        <v>76</v>
      </c>
      <c r="H27" s="5" t="s">
        <v>166</v>
      </c>
      <c r="I27" s="4">
        <v>1.63</v>
      </c>
      <c r="J27" s="4">
        <v>-9.1300000000000008</v>
      </c>
      <c r="K27" s="15">
        <v>51.787399999999998</v>
      </c>
      <c r="L27" s="2">
        <v>3.2704999999999998E-2</v>
      </c>
      <c r="M27" s="4" t="s">
        <v>96</v>
      </c>
      <c r="N27" s="4" t="s">
        <v>96</v>
      </c>
      <c r="O27" s="2">
        <v>1.5379220900000001E-2</v>
      </c>
      <c r="P27" s="15">
        <v>125.21980000000001</v>
      </c>
      <c r="Q27" s="15">
        <v>17.2376</v>
      </c>
      <c r="R27" s="4" t="s">
        <v>96</v>
      </c>
      <c r="S27" s="15">
        <v>43.679099999999998</v>
      </c>
      <c r="T27" s="4" t="s">
        <v>96</v>
      </c>
      <c r="U27" s="2">
        <v>1.9569000000000001E-3</v>
      </c>
      <c r="V27" s="2">
        <v>6.7714999999999995E-4</v>
      </c>
      <c r="W27" s="2">
        <v>0.14032</v>
      </c>
    </row>
    <row r="28" spans="1:23" x14ac:dyDescent="0.25">
      <c r="A28" t="s">
        <v>51</v>
      </c>
      <c r="C28" s="4">
        <v>9.767848698816195E-2</v>
      </c>
      <c r="D28" s="2">
        <v>-0.86575910167426795</v>
      </c>
      <c r="E28" s="10">
        <v>-0.86575910167426795</v>
      </c>
      <c r="F28" t="s">
        <v>63</v>
      </c>
      <c r="G28" t="s">
        <v>76</v>
      </c>
      <c r="H28" s="6" t="s">
        <v>81</v>
      </c>
      <c r="I28" s="17">
        <v>1.35</v>
      </c>
      <c r="J28" s="17">
        <v>-10.220000000000001</v>
      </c>
      <c r="K28" s="15">
        <v>57.192100000000003</v>
      </c>
      <c r="L28" s="2">
        <v>2.8372000000000001E-2</v>
      </c>
      <c r="M28" s="14">
        <v>7.9855999999999998</v>
      </c>
      <c r="N28" s="14">
        <v>5.3601000000000001</v>
      </c>
      <c r="O28" s="2">
        <v>1.21546598E-2</v>
      </c>
      <c r="P28" s="15">
        <v>142.82579999999999</v>
      </c>
      <c r="Q28" s="16" t="s">
        <v>96</v>
      </c>
      <c r="R28" s="15">
        <v>485.36500000000001</v>
      </c>
      <c r="S28" s="15">
        <v>83.555800000000005</v>
      </c>
      <c r="T28" s="2">
        <v>-6.4654999999999997E-4</v>
      </c>
      <c r="U28" s="4" t="s">
        <v>96</v>
      </c>
      <c r="V28" s="2">
        <v>4.6011999999999997E-3</v>
      </c>
      <c r="W28" s="2">
        <v>9.9176000000000004E-3</v>
      </c>
    </row>
    <row r="29" spans="1:23" x14ac:dyDescent="0.25">
      <c r="A29" t="s">
        <v>119</v>
      </c>
      <c r="C29" s="2">
        <v>-2.2904107048582478E-2</v>
      </c>
      <c r="D29" s="3">
        <v>-0.825953419449594</v>
      </c>
      <c r="E29" s="10">
        <f>D29</f>
        <v>-0.825953419449594</v>
      </c>
      <c r="F29" s="5" t="s">
        <v>62</v>
      </c>
      <c r="G29" t="s">
        <v>76</v>
      </c>
      <c r="H29" s="5" t="s">
        <v>167</v>
      </c>
      <c r="I29" s="4">
        <v>1.67</v>
      </c>
      <c r="J29" s="4">
        <v>-8.99</v>
      </c>
      <c r="K29" s="15">
        <v>400.07709999999997</v>
      </c>
      <c r="L29" s="2">
        <v>-1.693E-4</v>
      </c>
      <c r="M29" s="4" t="s">
        <v>96</v>
      </c>
      <c r="N29" s="14">
        <v>6.3327</v>
      </c>
      <c r="O29" s="2">
        <v>3.3565835199999998E-2</v>
      </c>
      <c r="P29" s="15">
        <v>243.95609999999999</v>
      </c>
      <c r="Q29" s="15">
        <v>2018.6045999999999</v>
      </c>
      <c r="R29" s="4" t="s">
        <v>96</v>
      </c>
      <c r="S29" s="15">
        <v>91.7834</v>
      </c>
      <c r="T29" s="4" t="s">
        <v>96</v>
      </c>
      <c r="U29" s="4" t="s">
        <v>96</v>
      </c>
      <c r="V29" s="2">
        <v>4.0931000000000002E-2</v>
      </c>
      <c r="W29" s="2">
        <v>0.26354</v>
      </c>
    </row>
    <row r="30" spans="1:23" x14ac:dyDescent="0.25">
      <c r="A30" s="5" t="s">
        <v>120</v>
      </c>
      <c r="C30" s="2">
        <v>5.0863415008983726E-2</v>
      </c>
      <c r="D30" s="3">
        <v>-0.67472999923158328</v>
      </c>
      <c r="E30" s="10">
        <f>D30</f>
        <v>-0.67472999923158328</v>
      </c>
      <c r="F30" s="5" t="s">
        <v>62</v>
      </c>
      <c r="G30" s="5" t="s">
        <v>76</v>
      </c>
      <c r="H30" s="5" t="s">
        <v>164</v>
      </c>
      <c r="I30" s="4">
        <v>1.67</v>
      </c>
      <c r="J30" s="4">
        <v>-12.17</v>
      </c>
      <c r="K30" s="4" t="s">
        <v>96</v>
      </c>
      <c r="L30" s="4" t="s">
        <v>96</v>
      </c>
      <c r="M30" s="4" t="s">
        <v>96</v>
      </c>
      <c r="N30" s="4" t="s">
        <v>96</v>
      </c>
      <c r="O30" s="2">
        <v>1.18255974E-2</v>
      </c>
      <c r="P30" s="15">
        <v>84.950800000000001</v>
      </c>
      <c r="Q30" s="4" t="s">
        <v>96</v>
      </c>
      <c r="R30" s="15">
        <v>7.3268000000000004</v>
      </c>
      <c r="S30" s="15">
        <v>68.615099999999998</v>
      </c>
      <c r="T30" s="4" t="s">
        <v>96</v>
      </c>
      <c r="U30" s="4" t="s">
        <v>96</v>
      </c>
      <c r="V30" s="4" t="s">
        <v>96</v>
      </c>
      <c r="W30" s="4" t="s">
        <v>96</v>
      </c>
    </row>
    <row r="31" spans="1:23" x14ac:dyDescent="0.25">
      <c r="A31" s="5" t="s">
        <v>121</v>
      </c>
      <c r="C31" s="2">
        <v>-7.9310343940985906E-2</v>
      </c>
      <c r="D31" s="3">
        <v>-0.94158620507902102</v>
      </c>
      <c r="E31" s="10">
        <f>D31</f>
        <v>-0.94158620507902102</v>
      </c>
      <c r="F31" s="5" t="s">
        <v>62</v>
      </c>
      <c r="G31" s="5" t="s">
        <v>76</v>
      </c>
      <c r="H31" s="5" t="s">
        <v>168</v>
      </c>
      <c r="I31" s="4">
        <v>1.69</v>
      </c>
      <c r="J31" s="4">
        <v>-9.73</v>
      </c>
      <c r="K31" s="15">
        <v>102.44499999999999</v>
      </c>
      <c r="L31" s="2">
        <v>0.11386</v>
      </c>
      <c r="M31" s="14">
        <v>18966.3639</v>
      </c>
      <c r="N31" s="14">
        <v>4.3230000000000004</v>
      </c>
      <c r="O31" s="2">
        <v>0.93572256370000007</v>
      </c>
      <c r="P31" s="15">
        <v>7071.1410999999998</v>
      </c>
      <c r="Q31" s="15">
        <v>4245.8279000000002</v>
      </c>
      <c r="R31" s="4" t="s">
        <v>96</v>
      </c>
      <c r="S31" s="15">
        <v>62.230800000000002</v>
      </c>
      <c r="T31" s="4" t="s">
        <v>96</v>
      </c>
      <c r="U31" s="4" t="s">
        <v>96</v>
      </c>
      <c r="V31" s="2">
        <v>0.13907</v>
      </c>
      <c r="W31" s="2">
        <v>0.44818999999999998</v>
      </c>
    </row>
    <row r="32" spans="1:23" x14ac:dyDescent="0.25">
      <c r="A32" t="s">
        <v>57</v>
      </c>
      <c r="C32" s="4">
        <v>-0.25118875567475829</v>
      </c>
      <c r="D32" s="2">
        <v>-1.5809369491332543</v>
      </c>
      <c r="E32" s="10">
        <f>AVERAGE(D32:D33)</f>
        <v>-1.4833868089546391</v>
      </c>
      <c r="F32" t="s">
        <v>206</v>
      </c>
      <c r="G32" t="s">
        <v>169</v>
      </c>
      <c r="H32" s="5" t="s">
        <v>171</v>
      </c>
      <c r="I32" s="4">
        <v>1.93</v>
      </c>
      <c r="J32" s="4">
        <v>-14.12</v>
      </c>
      <c r="K32" s="15">
        <v>816.63750000000005</v>
      </c>
      <c r="L32" s="2">
        <v>9.9956000000000003E-3</v>
      </c>
      <c r="M32" s="14">
        <v>9.3318999999999992</v>
      </c>
      <c r="N32" s="14">
        <v>22.327999999999999</v>
      </c>
      <c r="O32" s="2">
        <v>3.7663319100000002E-2</v>
      </c>
      <c r="P32" s="15">
        <v>704.88850000000002</v>
      </c>
      <c r="Q32" s="15">
        <v>687.40139999999997</v>
      </c>
      <c r="R32" s="15">
        <v>803.17880000000002</v>
      </c>
      <c r="S32" s="15">
        <v>76.577399999999997</v>
      </c>
      <c r="T32" s="2">
        <v>2.1888000000000001E-5</v>
      </c>
      <c r="U32" s="2">
        <v>6.0276000000000003E-2</v>
      </c>
      <c r="V32" s="2">
        <v>5.2546000000000002E-2</v>
      </c>
      <c r="W32" s="2">
        <v>1.3295E-2</v>
      </c>
    </row>
    <row r="33" spans="1:23" x14ac:dyDescent="0.25">
      <c r="A33" s="5" t="s">
        <v>57</v>
      </c>
      <c r="B33" t="s">
        <v>170</v>
      </c>
      <c r="C33" s="2">
        <v>-0.29601788720781674</v>
      </c>
      <c r="D33" s="3">
        <v>-1.3858366687760242</v>
      </c>
      <c r="E33" s="10"/>
      <c r="H33" s="5"/>
      <c r="K33" s="4" t="s">
        <v>96</v>
      </c>
      <c r="L33" s="4" t="s">
        <v>96</v>
      </c>
      <c r="M33" s="4" t="s">
        <v>96</v>
      </c>
      <c r="N33" s="4" t="s">
        <v>96</v>
      </c>
      <c r="O33" s="2">
        <v>1.9794010500000001E-2</v>
      </c>
      <c r="P33" s="15">
        <v>624.62199999999996</v>
      </c>
      <c r="Q33" s="4" t="s">
        <v>96</v>
      </c>
      <c r="R33" s="15">
        <v>124.1204</v>
      </c>
      <c r="S33" s="15">
        <v>62.559399999999997</v>
      </c>
      <c r="T33" s="4" t="s">
        <v>96</v>
      </c>
      <c r="U33" s="4" t="s">
        <v>96</v>
      </c>
      <c r="V33" s="4" t="s">
        <v>96</v>
      </c>
      <c r="W33" s="4" t="s">
        <v>96</v>
      </c>
    </row>
    <row r="34" spans="1:23" x14ac:dyDescent="0.25">
      <c r="A34" s="5" t="s">
        <v>58</v>
      </c>
      <c r="C34" s="4">
        <v>-0.29137206224094658</v>
      </c>
      <c r="D34" s="2">
        <v>-1.6633127275939403</v>
      </c>
      <c r="E34" s="10">
        <f>AVERAGE(D34:D35)</f>
        <v>-1.4982109181290091</v>
      </c>
      <c r="F34" t="s">
        <v>206</v>
      </c>
      <c r="G34" t="s">
        <v>169</v>
      </c>
      <c r="H34" s="5" t="s">
        <v>171</v>
      </c>
      <c r="K34" s="15">
        <v>683.4153</v>
      </c>
      <c r="L34" s="2">
        <v>6.7835999999999999E-3</v>
      </c>
      <c r="M34" s="14">
        <v>23.075700000000001</v>
      </c>
      <c r="N34" s="14">
        <v>23.6524</v>
      </c>
      <c r="O34" s="2">
        <v>3.2519242199999999E-2</v>
      </c>
      <c r="P34" s="15">
        <v>774.77689999999996</v>
      </c>
      <c r="Q34" s="15">
        <v>1116.6095</v>
      </c>
      <c r="R34" s="15">
        <v>601.71469999999999</v>
      </c>
      <c r="S34" s="15">
        <v>89.441299999999998</v>
      </c>
      <c r="T34" s="2">
        <v>1.3058E-3</v>
      </c>
      <c r="U34" s="2">
        <v>7.8937E-3</v>
      </c>
      <c r="V34" s="2">
        <v>4.6378999999999997E-2</v>
      </c>
      <c r="W34" s="2">
        <v>2.1502E-2</v>
      </c>
    </row>
    <row r="35" spans="1:23" x14ac:dyDescent="0.25">
      <c r="A35" s="5" t="s">
        <v>58</v>
      </c>
      <c r="B35" t="s">
        <v>170</v>
      </c>
      <c r="C35" s="2">
        <v>-0.27029712617759882</v>
      </c>
      <c r="D35" s="3">
        <v>-1.3331091086640776</v>
      </c>
      <c r="E35" s="10"/>
      <c r="H35" s="5"/>
      <c r="K35" s="15">
        <v>647.6155</v>
      </c>
      <c r="L35" s="2">
        <v>4.0352000000000001E-3</v>
      </c>
      <c r="M35" s="14">
        <v>74.893500000000003</v>
      </c>
      <c r="N35" s="14">
        <v>5.4057000000000004</v>
      </c>
      <c r="O35" s="2">
        <v>9.5926702699999991E-2</v>
      </c>
      <c r="P35" s="15">
        <v>1025.7673</v>
      </c>
      <c r="Q35" s="15">
        <v>834.5838</v>
      </c>
      <c r="R35" s="15">
        <v>59.2498</v>
      </c>
      <c r="S35" s="15">
        <v>78.494100000000003</v>
      </c>
      <c r="T35" s="4" t="s">
        <v>96</v>
      </c>
      <c r="U35" s="2">
        <v>5.5423E-2</v>
      </c>
      <c r="V35" s="2">
        <v>4.9047E-2</v>
      </c>
      <c r="W35" s="2">
        <v>0.14863999999999999</v>
      </c>
    </row>
    <row r="36" spans="1:23" x14ac:dyDescent="0.25">
      <c r="A36" s="5" t="s">
        <v>47</v>
      </c>
      <c r="C36" s="4">
        <v>-0.10519503067896174</v>
      </c>
      <c r="D36" s="2">
        <v>-1.2816498128918714</v>
      </c>
      <c r="E36" s="10">
        <f>AVERAGE(D36:D38)</f>
        <v>-1.2541708647403551</v>
      </c>
      <c r="F36" t="s">
        <v>206</v>
      </c>
      <c r="G36" t="s">
        <v>169</v>
      </c>
      <c r="H36" s="5" t="s">
        <v>171</v>
      </c>
      <c r="K36" s="15">
        <v>8301.1504999999997</v>
      </c>
      <c r="L36" s="2">
        <v>4.3978999999999997E-2</v>
      </c>
      <c r="M36" s="14">
        <v>186.52600000000001</v>
      </c>
      <c r="N36" s="14">
        <v>674.56020000000001</v>
      </c>
      <c r="O36" s="2">
        <v>0.30263071759999999</v>
      </c>
      <c r="P36" s="15">
        <v>2588.3748999999998</v>
      </c>
      <c r="Q36" s="15">
        <v>17536.924200000001</v>
      </c>
      <c r="R36" s="15">
        <v>11430.7215</v>
      </c>
      <c r="S36" s="15">
        <v>144.7544</v>
      </c>
      <c r="T36" s="2">
        <v>8.2398999999999997E-3</v>
      </c>
      <c r="U36" s="2">
        <v>5.3501E-2</v>
      </c>
      <c r="V36" s="2">
        <v>0.41224</v>
      </c>
      <c r="W36" s="4" t="s">
        <v>96</v>
      </c>
    </row>
    <row r="37" spans="1:23" x14ac:dyDescent="0.25">
      <c r="A37" s="5" t="s">
        <v>47</v>
      </c>
      <c r="B37" t="s">
        <v>170</v>
      </c>
      <c r="C37" s="4">
        <v>-6.5422895185907048E-2</v>
      </c>
      <c r="D37" s="2">
        <v>-1.3026169351311092</v>
      </c>
      <c r="H37" s="5"/>
      <c r="K37" s="15">
        <v>8005.7888000000003</v>
      </c>
      <c r="L37" s="4" t="s">
        <v>96</v>
      </c>
      <c r="M37" s="14">
        <v>11867.4876</v>
      </c>
      <c r="N37" s="14">
        <v>143.8878</v>
      </c>
      <c r="O37" s="2">
        <v>0.34238478629999997</v>
      </c>
      <c r="P37" s="15">
        <v>3106.0106999999998</v>
      </c>
      <c r="Q37" s="15">
        <v>11061.866400000001</v>
      </c>
      <c r="R37" s="15">
        <v>3353.0700999999999</v>
      </c>
      <c r="S37" s="15">
        <v>133.12200000000001</v>
      </c>
      <c r="T37" s="4" t="s">
        <v>96</v>
      </c>
      <c r="U37" s="2">
        <v>3.7412000000000001E-2</v>
      </c>
      <c r="V37" s="2">
        <v>0.71194999999999997</v>
      </c>
      <c r="W37" s="2">
        <v>0.18889</v>
      </c>
    </row>
    <row r="38" spans="1:23" x14ac:dyDescent="0.25">
      <c r="A38" s="5" t="s">
        <v>155</v>
      </c>
      <c r="B38" t="s">
        <v>170</v>
      </c>
      <c r="C38" s="2">
        <v>-0.19475407131613887</v>
      </c>
      <c r="D38" s="3">
        <v>-1.1782458461980845</v>
      </c>
      <c r="H38" s="5"/>
      <c r="O38" s="2"/>
    </row>
    <row r="39" spans="1:23" x14ac:dyDescent="0.25">
      <c r="A39" t="s">
        <v>52</v>
      </c>
      <c r="C39" s="4">
        <v>3.8855070730869912E-2</v>
      </c>
      <c r="D39" s="2">
        <v>-0.98634710500171663</v>
      </c>
      <c r="E39" s="10">
        <f>AVERAGE(D39:D40)</f>
        <v>-0.99363893468831876</v>
      </c>
      <c r="F39" t="s">
        <v>206</v>
      </c>
      <c r="G39" t="s">
        <v>169</v>
      </c>
      <c r="H39" s="5" t="s">
        <v>171</v>
      </c>
      <c r="K39" s="15">
        <v>1255.078</v>
      </c>
      <c r="L39" s="2">
        <v>2.7529E-3</v>
      </c>
      <c r="M39" s="14">
        <v>6.4592000000000001</v>
      </c>
      <c r="N39" s="14">
        <v>57.076700000000002</v>
      </c>
      <c r="O39" s="2">
        <v>4.0800335200000003E-2</v>
      </c>
      <c r="P39" s="15">
        <v>2446.2330999999999</v>
      </c>
      <c r="Q39" s="15">
        <v>4392.8324000000002</v>
      </c>
      <c r="R39" s="15">
        <v>2148.1934000000001</v>
      </c>
      <c r="S39" s="15">
        <v>140.0427</v>
      </c>
      <c r="T39" s="2">
        <v>3.4001999999999999E-3</v>
      </c>
      <c r="U39" s="2">
        <v>1.3179E-2</v>
      </c>
      <c r="V39" s="2">
        <v>0.14777999999999999</v>
      </c>
      <c r="W39" s="2">
        <v>2.7520999999999999E-3</v>
      </c>
    </row>
    <row r="40" spans="1:23" x14ac:dyDescent="0.25">
      <c r="A40" s="5" t="s">
        <v>115</v>
      </c>
      <c r="B40" t="s">
        <v>170</v>
      </c>
      <c r="C40" s="2">
        <v>-0.108258909451181</v>
      </c>
      <c r="D40" s="3">
        <v>-1.000930764374921</v>
      </c>
      <c r="E40" s="10"/>
      <c r="H40" s="5"/>
      <c r="K40" s="15">
        <v>543.24480000000005</v>
      </c>
      <c r="L40" s="2">
        <v>-2.9678E-3</v>
      </c>
      <c r="M40" s="14">
        <v>322.87259999999998</v>
      </c>
      <c r="N40" s="14">
        <v>8.2406000000000006</v>
      </c>
      <c r="O40" s="2">
        <v>3.98641889E-2</v>
      </c>
      <c r="P40" s="15">
        <v>2549.3939</v>
      </c>
      <c r="Q40" s="15">
        <v>2076.8569000000002</v>
      </c>
      <c r="R40" s="15">
        <v>172.22489999999999</v>
      </c>
      <c r="S40" s="15">
        <v>139.13140000000001</v>
      </c>
      <c r="T40" s="4" t="s">
        <v>96</v>
      </c>
      <c r="U40" s="2">
        <v>2.9399000000000001E-3</v>
      </c>
      <c r="V40" s="2">
        <v>0.21124999999999999</v>
      </c>
      <c r="W40" s="2">
        <v>4.2340999999999997E-2</v>
      </c>
    </row>
    <row r="41" spans="1:23" x14ac:dyDescent="0.25">
      <c r="A41" t="s">
        <v>42</v>
      </c>
      <c r="B41" s="5"/>
      <c r="C41" s="4">
        <v>-6.667066665899668E-2</v>
      </c>
      <c r="D41" s="2">
        <v>-1.3051748666509431</v>
      </c>
      <c r="E41" s="10">
        <v>-1.3051748666509431</v>
      </c>
      <c r="F41" t="s">
        <v>62</v>
      </c>
      <c r="G41" t="s">
        <v>169</v>
      </c>
      <c r="H41" t="s">
        <v>67</v>
      </c>
      <c r="I41" s="4">
        <v>1.59</v>
      </c>
      <c r="J41" s="4">
        <v>-4.38</v>
      </c>
      <c r="K41" s="15">
        <v>6920.9611000000004</v>
      </c>
      <c r="L41" s="2">
        <v>2.6139000000000001</v>
      </c>
      <c r="M41" s="14">
        <v>960.86400000000003</v>
      </c>
      <c r="N41" s="14">
        <v>90.03</v>
      </c>
      <c r="O41" s="2">
        <v>0.98486278410000005</v>
      </c>
      <c r="P41" s="15">
        <v>3507.011</v>
      </c>
      <c r="Q41" s="15">
        <v>1296.0501999999999</v>
      </c>
      <c r="R41" s="15">
        <v>1920.7075</v>
      </c>
      <c r="S41" s="15">
        <v>71.840599999999995</v>
      </c>
      <c r="T41" s="2">
        <v>8.8208999999999996E-2</v>
      </c>
      <c r="U41" s="2">
        <v>0.21897</v>
      </c>
      <c r="V41" s="2">
        <v>0.2006</v>
      </c>
      <c r="W41" s="2">
        <v>0.29265000000000002</v>
      </c>
    </row>
    <row r="42" spans="1:23" x14ac:dyDescent="0.25">
      <c r="A42" t="s">
        <v>41</v>
      </c>
      <c r="B42" s="5"/>
      <c r="C42" s="4">
        <v>0.17464952724155491</v>
      </c>
      <c r="D42" s="2">
        <v>-0.8104684691548123</v>
      </c>
      <c r="E42" s="10">
        <v>-0.8104684691548123</v>
      </c>
      <c r="F42" t="s">
        <v>62</v>
      </c>
      <c r="G42" t="s">
        <v>169</v>
      </c>
      <c r="H42" t="s">
        <v>67</v>
      </c>
      <c r="I42" s="4">
        <v>1.51</v>
      </c>
      <c r="J42" s="4">
        <v>-4.03</v>
      </c>
      <c r="K42" s="15">
        <v>576.83759999999995</v>
      </c>
      <c r="L42" s="2">
        <v>1.6993000000000001E-2</v>
      </c>
      <c r="M42" s="14">
        <v>170.4581</v>
      </c>
      <c r="N42" s="14">
        <v>24.953900000000001</v>
      </c>
      <c r="O42" s="2">
        <v>0.94676827870000002</v>
      </c>
      <c r="P42" s="15">
        <v>3319.8645999999999</v>
      </c>
      <c r="Q42" s="15">
        <v>173.40180000000001</v>
      </c>
      <c r="R42" s="15">
        <v>1241.6067</v>
      </c>
      <c r="S42" s="15">
        <v>71.119</v>
      </c>
      <c r="T42" s="2">
        <v>4.3682E-3</v>
      </c>
      <c r="U42" s="4" t="s">
        <v>96</v>
      </c>
      <c r="V42" s="2">
        <v>5.2005000000000003E-2</v>
      </c>
      <c r="W42" s="2">
        <v>2.4611999999999998E-2</v>
      </c>
    </row>
    <row r="43" spans="1:23" x14ac:dyDescent="0.25">
      <c r="A43" t="s">
        <v>40</v>
      </c>
      <c r="B43" s="5"/>
      <c r="C43" s="4">
        <v>-7.9761947992640359E-2</v>
      </c>
      <c r="D43" s="2">
        <v>-1.3320119933849126</v>
      </c>
      <c r="E43" s="10">
        <v>-1.3320119933849126</v>
      </c>
      <c r="F43" t="s">
        <v>62</v>
      </c>
      <c r="G43" t="s">
        <v>169</v>
      </c>
      <c r="H43" t="s">
        <v>67</v>
      </c>
      <c r="I43" s="4">
        <v>1.59</v>
      </c>
      <c r="J43" s="4">
        <v>-3.84</v>
      </c>
      <c r="K43" s="15">
        <v>662.82839999999999</v>
      </c>
      <c r="L43" s="2">
        <v>4.1089000000000004E-3</v>
      </c>
      <c r="M43" s="14">
        <v>79.978499999999997</v>
      </c>
      <c r="N43" s="14">
        <v>24.072800000000001</v>
      </c>
      <c r="O43" s="2">
        <v>0.9741959442</v>
      </c>
      <c r="P43" s="15">
        <v>2920.1122</v>
      </c>
      <c r="Q43" s="16" t="s">
        <v>96</v>
      </c>
      <c r="R43" s="15">
        <v>1308.7339999999999</v>
      </c>
      <c r="S43" s="15">
        <v>67.886399999999995</v>
      </c>
      <c r="T43" s="2">
        <v>1.1429E-2</v>
      </c>
      <c r="U43" s="4" t="s">
        <v>96</v>
      </c>
      <c r="V43" s="2">
        <v>0.11733</v>
      </c>
      <c r="W43" s="2">
        <v>2.2301000000000001E-3</v>
      </c>
    </row>
    <row r="44" spans="1:23" x14ac:dyDescent="0.25">
      <c r="A44" t="s">
        <v>39</v>
      </c>
      <c r="B44" s="5"/>
      <c r="C44" s="4">
        <v>-7.774696250228974E-2</v>
      </c>
      <c r="D44" s="2">
        <v>-1.3278812731296938</v>
      </c>
      <c r="E44" s="10">
        <v>-1.3278812731296938</v>
      </c>
      <c r="F44" t="s">
        <v>62</v>
      </c>
      <c r="G44" t="s">
        <v>169</v>
      </c>
      <c r="H44" t="s">
        <v>67</v>
      </c>
      <c r="K44" s="15">
        <v>2522.3807999999999</v>
      </c>
      <c r="L44" s="2">
        <v>2.7119000000000001E-2</v>
      </c>
      <c r="M44" s="14">
        <v>83.034800000000004</v>
      </c>
      <c r="N44" s="14">
        <v>54.698099999999997</v>
      </c>
      <c r="O44" s="2">
        <v>0.98817513179999994</v>
      </c>
      <c r="P44" s="15">
        <v>3655.1718000000001</v>
      </c>
      <c r="Q44" s="15">
        <v>1548.6981000000001</v>
      </c>
      <c r="R44" s="15">
        <v>1054.3126999999999</v>
      </c>
      <c r="S44" s="15">
        <v>64.811700000000002</v>
      </c>
      <c r="T44" s="2">
        <v>2.589E-2</v>
      </c>
      <c r="U44" s="2">
        <v>2.5943999999999998E-2</v>
      </c>
      <c r="V44" s="2">
        <v>8.0534999999999995E-2</v>
      </c>
      <c r="W44" s="2">
        <v>2.2161E-2</v>
      </c>
    </row>
    <row r="45" spans="1:23" x14ac:dyDescent="0.25">
      <c r="A45" t="s">
        <v>43</v>
      </c>
      <c r="B45" s="5"/>
      <c r="C45" s="4">
        <v>-9.1500228775853731E-2</v>
      </c>
      <c r="D45" s="2">
        <v>-1.3560754689904999</v>
      </c>
      <c r="E45" s="10">
        <v>-1.3560754689904999</v>
      </c>
      <c r="F45" t="s">
        <v>62</v>
      </c>
      <c r="G45" t="s">
        <v>169</v>
      </c>
      <c r="H45" t="s">
        <v>67</v>
      </c>
      <c r="I45" s="4">
        <v>1.36</v>
      </c>
      <c r="J45" s="4">
        <v>-4</v>
      </c>
      <c r="K45" s="15">
        <v>986.80229999999995</v>
      </c>
      <c r="L45" s="2">
        <v>4.6996999999999997E-2</v>
      </c>
      <c r="M45" s="14">
        <v>301.14389999999997</v>
      </c>
      <c r="N45" s="14">
        <v>30.441600000000001</v>
      </c>
      <c r="O45" s="2">
        <v>0.99881391110000006</v>
      </c>
      <c r="P45" s="15">
        <v>3122.7040999999999</v>
      </c>
      <c r="Q45" s="16" t="s">
        <v>96</v>
      </c>
      <c r="R45" s="15">
        <v>1179.6856</v>
      </c>
      <c r="S45" s="15">
        <v>98.079400000000007</v>
      </c>
      <c r="T45" s="2">
        <v>3.6569999999999998E-2</v>
      </c>
      <c r="U45" s="2">
        <v>4.9397999999999997E-2</v>
      </c>
      <c r="V45" s="2">
        <v>0.12964999999999999</v>
      </c>
      <c r="W45" s="2">
        <v>6.9455000000000003E-2</v>
      </c>
    </row>
    <row r="46" spans="1:23" x14ac:dyDescent="0.25">
      <c r="A46" t="s">
        <v>55</v>
      </c>
      <c r="C46" s="4">
        <v>0.1188654027671765</v>
      </c>
      <c r="D46" s="2">
        <v>-0.82232592432728813</v>
      </c>
      <c r="E46" s="10">
        <f>AVERAGE(D46:D47)</f>
        <v>-0.7282583757518879</v>
      </c>
      <c r="F46" t="s">
        <v>62</v>
      </c>
      <c r="G46" t="s">
        <v>169</v>
      </c>
      <c r="H46" t="s">
        <v>66</v>
      </c>
      <c r="I46" s="4">
        <v>1.9</v>
      </c>
      <c r="J46" s="4">
        <v>-11.66</v>
      </c>
      <c r="K46" s="15">
        <v>230.95679999999999</v>
      </c>
      <c r="L46" s="2">
        <v>1.6684999999999998E-2</v>
      </c>
      <c r="M46" s="14">
        <v>20.128399999999999</v>
      </c>
      <c r="N46" s="14">
        <v>9.7155000000000005</v>
      </c>
      <c r="O46" s="2">
        <v>6.1173191500000001E-2</v>
      </c>
      <c r="P46" s="15">
        <v>476.08969999999999</v>
      </c>
      <c r="Q46" s="15">
        <v>672.85680000000002</v>
      </c>
      <c r="R46" s="15">
        <v>2023.4474</v>
      </c>
      <c r="S46" s="15">
        <v>75.076300000000003</v>
      </c>
      <c r="T46" s="2">
        <v>7.8651000000000003E-4</v>
      </c>
      <c r="U46" s="2">
        <v>-3.1015000000000001E-3</v>
      </c>
      <c r="V46" s="2">
        <v>1.2949E-2</v>
      </c>
      <c r="W46" s="2">
        <v>1.8943000000000002E-2</v>
      </c>
    </row>
    <row r="47" spans="1:23" x14ac:dyDescent="0.25">
      <c r="A47" s="5" t="s">
        <v>55</v>
      </c>
      <c r="B47" t="s">
        <v>170</v>
      </c>
      <c r="C47" s="2">
        <v>7.0638620889518222E-2</v>
      </c>
      <c r="D47" s="3">
        <v>-0.63419082717648756</v>
      </c>
      <c r="K47" s="15">
        <v>195.02879999999999</v>
      </c>
      <c r="L47" s="2">
        <v>1.2725999999999999E-2</v>
      </c>
      <c r="M47" s="4" t="s">
        <v>96</v>
      </c>
      <c r="N47" s="14">
        <v>3.0775999999999999</v>
      </c>
      <c r="O47" s="2">
        <v>2.0691618799999999E-2</v>
      </c>
      <c r="P47" s="15">
        <v>261.92070000000001</v>
      </c>
      <c r="Q47" s="15">
        <v>311.19900000000001</v>
      </c>
      <c r="R47" s="15">
        <v>65.105900000000005</v>
      </c>
      <c r="S47" s="15">
        <v>53.078699999999998</v>
      </c>
      <c r="T47" s="4" t="s">
        <v>96</v>
      </c>
      <c r="U47" s="2">
        <v>-9.5169999999999999E-4</v>
      </c>
      <c r="V47" s="2">
        <v>6.5072999999999997E-3</v>
      </c>
      <c r="W47" s="2">
        <v>3.3119999999999997E-2</v>
      </c>
    </row>
    <row r="52" spans="10:23" x14ac:dyDescent="0.25">
      <c r="L52" s="4"/>
      <c r="M52" s="4"/>
      <c r="N52" s="4"/>
      <c r="O52" s="2"/>
      <c r="T52" s="4"/>
      <c r="U52" s="4"/>
      <c r="W52" s="4"/>
    </row>
    <row r="55" spans="10:23" x14ac:dyDescent="0.25">
      <c r="K55" s="4"/>
      <c r="L55" s="4"/>
      <c r="M55" s="4"/>
      <c r="N55" s="4"/>
      <c r="O55" s="2"/>
      <c r="Q55" s="4"/>
      <c r="R55" s="4"/>
      <c r="T55" s="4"/>
      <c r="U55" s="4"/>
      <c r="V55" s="4"/>
      <c r="W55" s="4"/>
    </row>
    <row r="57" spans="10:23" x14ac:dyDescent="0.25"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0:23" x14ac:dyDescent="0.25"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0:23" x14ac:dyDescent="0.25"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0:23" x14ac:dyDescent="0.25"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0:23" x14ac:dyDescent="0.25"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0:23" x14ac:dyDescent="0.25"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0:23" x14ac:dyDescent="0.25"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0:23" x14ac:dyDescent="0.25"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0:23" x14ac:dyDescent="0.25"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0:23" x14ac:dyDescent="0.25"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0:23" x14ac:dyDescent="0.25"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0:23" x14ac:dyDescent="0.25"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0:23" x14ac:dyDescent="0.25"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0:23" x14ac:dyDescent="0.25"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0:23" x14ac:dyDescent="0.25"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0:23" x14ac:dyDescent="0.25"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0:23" x14ac:dyDescent="0.25"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</sheetData>
  <sortState ref="A3:E34">
    <sortCondition ref="A3:A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5" x14ac:dyDescent="0.25"/>
  <cols>
    <col min="1" max="1" width="28" customWidth="1"/>
    <col min="2" max="2" width="17.7109375" customWidth="1"/>
    <col min="3" max="3" width="11.42578125" style="2" customWidth="1"/>
    <col min="4" max="4" width="13" style="3" customWidth="1"/>
    <col min="5" max="5" width="13" style="10" customWidth="1"/>
    <col min="6" max="6" width="16.7109375" style="5" customWidth="1"/>
    <col min="7" max="7" width="28.42578125" customWidth="1"/>
    <col min="8" max="8" width="36.85546875" style="5" customWidth="1"/>
    <col min="9" max="10" width="12.5703125" style="2" customWidth="1"/>
    <col min="11" max="11" width="15.28515625" style="15" customWidth="1"/>
    <col min="12" max="12" width="15.28515625" style="2" customWidth="1"/>
    <col min="13" max="14" width="15.28515625" style="14" customWidth="1"/>
    <col min="15" max="15" width="15.28515625" style="2" customWidth="1"/>
    <col min="16" max="19" width="15.28515625" style="15" customWidth="1"/>
    <col min="20" max="23" width="15.28515625" style="2" customWidth="1"/>
    <col min="24" max="25" width="9.28515625" style="2" bestFit="1" customWidth="1"/>
  </cols>
  <sheetData>
    <row r="1" spans="1:25" x14ac:dyDescent="0.25">
      <c r="A1" s="11" t="s">
        <v>217</v>
      </c>
    </row>
    <row r="2" spans="1:25" s="19" customFormat="1" ht="62.25" x14ac:dyDescent="0.25">
      <c r="A2" s="19" t="s">
        <v>212</v>
      </c>
      <c r="B2" s="19" t="s">
        <v>213</v>
      </c>
      <c r="C2" s="20" t="s">
        <v>207</v>
      </c>
      <c r="D2" s="20" t="s">
        <v>208</v>
      </c>
      <c r="E2" s="21" t="s">
        <v>209</v>
      </c>
      <c r="F2" s="22" t="s">
        <v>210</v>
      </c>
      <c r="G2" s="20" t="s">
        <v>77</v>
      </c>
      <c r="H2" s="22" t="s">
        <v>82</v>
      </c>
      <c r="I2" s="22" t="s">
        <v>227</v>
      </c>
      <c r="J2" s="22" t="s">
        <v>228</v>
      </c>
      <c r="K2" s="23" t="s">
        <v>84</v>
      </c>
      <c r="L2" s="20" t="s">
        <v>92</v>
      </c>
      <c r="M2" s="24" t="s">
        <v>91</v>
      </c>
      <c r="N2" s="24" t="s">
        <v>90</v>
      </c>
      <c r="O2" s="20" t="s">
        <v>95</v>
      </c>
      <c r="P2" s="23" t="s">
        <v>97</v>
      </c>
      <c r="Q2" s="23" t="s">
        <v>89</v>
      </c>
      <c r="R2" s="23" t="s">
        <v>88</v>
      </c>
      <c r="S2" s="23" t="s">
        <v>87</v>
      </c>
      <c r="T2" s="20" t="s">
        <v>86</v>
      </c>
      <c r="U2" s="20" t="s">
        <v>85</v>
      </c>
      <c r="V2" s="20" t="s">
        <v>93</v>
      </c>
      <c r="W2" s="20" t="s">
        <v>94</v>
      </c>
      <c r="X2" s="20"/>
      <c r="Y2" s="20"/>
    </row>
    <row r="3" spans="1:25" x14ac:dyDescent="0.25">
      <c r="A3" s="1" t="s">
        <v>173</v>
      </c>
      <c r="B3" s="8"/>
      <c r="C3" s="4">
        <v>-0.10249367861508984</v>
      </c>
      <c r="D3" s="7">
        <v>-1.0126841503865336</v>
      </c>
      <c r="E3" s="12">
        <f>AVERAGE(D3:D4)</f>
        <v>-1.0005546531916494</v>
      </c>
      <c r="F3" s="5" t="s">
        <v>178</v>
      </c>
      <c r="G3" s="5" t="s">
        <v>108</v>
      </c>
      <c r="H3" s="5" t="s">
        <v>174</v>
      </c>
      <c r="I3" s="4"/>
      <c r="J3" s="4"/>
      <c r="K3" s="16">
        <v>36.067100000000003</v>
      </c>
      <c r="L3" s="4">
        <v>3.1618E-2</v>
      </c>
      <c r="M3" s="18">
        <v>46.311799999999998</v>
      </c>
      <c r="N3" s="14">
        <v>1.3097000000000001</v>
      </c>
      <c r="O3" s="2">
        <v>4.87550624E-2</v>
      </c>
      <c r="P3" s="15">
        <v>16360.6559</v>
      </c>
      <c r="Q3" s="15">
        <v>439.6662</v>
      </c>
      <c r="R3" s="15">
        <v>430.63099999999997</v>
      </c>
      <c r="S3" s="15">
        <v>35.938800000000001</v>
      </c>
      <c r="T3" s="2">
        <v>7.6118000000000002E-3</v>
      </c>
      <c r="U3" s="4" t="s">
        <v>96</v>
      </c>
      <c r="V3" s="2">
        <v>6.7644999999999997E-2</v>
      </c>
      <c r="W3" s="2">
        <v>1.1247999999999999E-2</v>
      </c>
    </row>
    <row r="4" spans="1:25" x14ac:dyDescent="0.25">
      <c r="A4" s="1" t="s">
        <v>173</v>
      </c>
      <c r="B4" s="5" t="s">
        <v>170</v>
      </c>
      <c r="C4" s="4">
        <v>-8.2158612681348941E-2</v>
      </c>
      <c r="D4" s="9">
        <v>-0.98842515599676528</v>
      </c>
      <c r="E4" s="12"/>
      <c r="G4" s="5"/>
      <c r="I4" s="4"/>
      <c r="J4" s="4"/>
      <c r="K4" s="16"/>
      <c r="L4" s="4"/>
      <c r="M4" s="18"/>
    </row>
    <row r="5" spans="1:25" x14ac:dyDescent="0.25">
      <c r="A5" s="1" t="s">
        <v>181</v>
      </c>
      <c r="B5" s="1"/>
      <c r="C5" s="9">
        <v>-0.15622491153127699</v>
      </c>
      <c r="D5" s="8">
        <v>-1.1499999999999999</v>
      </c>
      <c r="E5" s="12">
        <f>AVERAGE(D5:D7)</f>
        <v>-1.176294015955323</v>
      </c>
      <c r="F5" s="5" t="s">
        <v>184</v>
      </c>
      <c r="G5" s="5" t="s">
        <v>175</v>
      </c>
      <c r="H5" s="5" t="s">
        <v>174</v>
      </c>
      <c r="I5" s="4">
        <v>-0.56000000000000005</v>
      </c>
      <c r="J5" s="4">
        <v>-8.2100000000000009</v>
      </c>
      <c r="K5" s="15" t="s">
        <v>96</v>
      </c>
      <c r="L5" s="2">
        <v>1.077E-2</v>
      </c>
      <c r="M5" s="14">
        <v>11775.8748</v>
      </c>
      <c r="N5" s="14">
        <v>37.8399</v>
      </c>
      <c r="O5" s="2">
        <v>0.91341579379999993</v>
      </c>
      <c r="P5" s="15">
        <v>30790.735400000001</v>
      </c>
      <c r="Q5" s="15">
        <v>204.39859999999999</v>
      </c>
      <c r="R5" s="15">
        <v>1391.3543</v>
      </c>
      <c r="S5" s="15">
        <v>43.354999999999997</v>
      </c>
      <c r="T5" s="4" t="s">
        <v>96</v>
      </c>
      <c r="U5" s="2">
        <v>5.9125000000000002E-3</v>
      </c>
      <c r="V5" s="2">
        <v>6.1992999999999999E-2</v>
      </c>
      <c r="W5" s="4" t="s">
        <v>96</v>
      </c>
    </row>
    <row r="6" spans="1:25" x14ac:dyDescent="0.25">
      <c r="A6" s="1" t="s">
        <v>181</v>
      </c>
      <c r="B6" s="5" t="s">
        <v>170</v>
      </c>
      <c r="C6" s="4">
        <v>-0.16945932273637609</v>
      </c>
      <c r="D6" s="8">
        <v>-1.1499637208351703</v>
      </c>
      <c r="E6" s="12"/>
      <c r="F6" s="5" t="s">
        <v>184</v>
      </c>
      <c r="G6" s="5"/>
      <c r="I6" s="4"/>
      <c r="J6" s="4"/>
    </row>
    <row r="7" spans="1:25" x14ac:dyDescent="0.25">
      <c r="A7" s="1" t="s">
        <v>181</v>
      </c>
      <c r="B7" s="5" t="s">
        <v>170</v>
      </c>
      <c r="C7" s="4">
        <v>-0.14680003878514425</v>
      </c>
      <c r="D7" s="8">
        <v>-1.2289183270307988</v>
      </c>
      <c r="E7" s="12"/>
      <c r="F7" s="5" t="s">
        <v>184</v>
      </c>
      <c r="G7" s="5"/>
      <c r="I7" s="4"/>
      <c r="J7" s="4"/>
    </row>
    <row r="8" spans="1:25" x14ac:dyDescent="0.25">
      <c r="A8" s="1" t="s">
        <v>182</v>
      </c>
      <c r="B8" s="1"/>
      <c r="C8" s="4">
        <v>-0.13879573314129479</v>
      </c>
      <c r="D8" s="9">
        <v>-1.1045312529396543</v>
      </c>
      <c r="E8" s="13">
        <v>-1.1045312529396543</v>
      </c>
      <c r="F8" s="5" t="s">
        <v>184</v>
      </c>
      <c r="G8" s="5" t="s">
        <v>175</v>
      </c>
      <c r="H8" s="5" t="s">
        <v>174</v>
      </c>
      <c r="I8" s="4">
        <v>-0.61</v>
      </c>
      <c r="J8" s="4">
        <v>-9.06</v>
      </c>
      <c r="K8" s="15">
        <v>4.1962999999999999</v>
      </c>
      <c r="L8" s="2">
        <v>3.5940999999999998E-3</v>
      </c>
      <c r="M8" s="14">
        <v>9891.3065999999999</v>
      </c>
      <c r="N8" s="14">
        <v>33.334699999999998</v>
      </c>
      <c r="O8" s="2">
        <v>0.89692976800000002</v>
      </c>
      <c r="P8" s="15">
        <v>35655.029000000002</v>
      </c>
      <c r="Q8" s="15">
        <v>111.10939999999999</v>
      </c>
      <c r="R8" s="15">
        <v>1507.5791999999999</v>
      </c>
      <c r="S8" s="15">
        <v>45.032499999999999</v>
      </c>
      <c r="T8" s="4" t="s">
        <v>96</v>
      </c>
      <c r="U8" s="4" t="s">
        <v>96</v>
      </c>
      <c r="V8" s="2">
        <v>4.6329000000000002E-2</v>
      </c>
      <c r="W8" s="2">
        <v>1.5779999999999999E-2</v>
      </c>
    </row>
    <row r="9" spans="1:25" x14ac:dyDescent="0.25">
      <c r="A9" s="1" t="s">
        <v>183</v>
      </c>
      <c r="B9" s="1"/>
      <c r="C9" s="9">
        <v>-0.14494219695765365</v>
      </c>
      <c r="D9" s="7">
        <v>-1.1200000000000001</v>
      </c>
      <c r="E9" s="12">
        <f>AVERAGE(D9:D11)</f>
        <v>-1.1203084662017526</v>
      </c>
      <c r="F9" s="5" t="s">
        <v>184</v>
      </c>
      <c r="G9" s="5" t="s">
        <v>175</v>
      </c>
      <c r="H9" s="5" t="s">
        <v>174</v>
      </c>
      <c r="I9" s="4">
        <v>-0.64</v>
      </c>
      <c r="J9" s="4">
        <v>-8.02</v>
      </c>
      <c r="K9" s="15">
        <v>3.7294999999999998</v>
      </c>
      <c r="L9" s="2">
        <v>2.181E-2</v>
      </c>
      <c r="M9" s="14">
        <v>13162.031000000001</v>
      </c>
      <c r="N9" s="14">
        <v>12.863099999999999</v>
      </c>
      <c r="O9" s="2">
        <v>0.91337117950000002</v>
      </c>
      <c r="P9" s="15">
        <v>35562.5262</v>
      </c>
      <c r="Q9" s="15">
        <v>177.39680000000001</v>
      </c>
      <c r="R9" s="15">
        <v>1614.2393999999999</v>
      </c>
      <c r="S9" s="15">
        <v>168.52010000000001</v>
      </c>
      <c r="T9" s="4" t="s">
        <v>96</v>
      </c>
      <c r="U9" s="2">
        <v>1.7238E-2</v>
      </c>
      <c r="V9" s="2">
        <v>2.8888E-3</v>
      </c>
      <c r="W9" s="2">
        <v>1.6027E-2</v>
      </c>
    </row>
    <row r="10" spans="1:25" x14ac:dyDescent="0.25">
      <c r="A10" s="1" t="s">
        <v>183</v>
      </c>
      <c r="B10" s="5" t="s">
        <v>170</v>
      </c>
      <c r="C10" s="4">
        <v>-0.16579997897697707</v>
      </c>
      <c r="D10" s="7">
        <v>-1.1424620661284024</v>
      </c>
      <c r="E10" s="12"/>
      <c r="F10" s="5" t="s">
        <v>184</v>
      </c>
      <c r="G10" s="5"/>
      <c r="I10" s="4"/>
      <c r="J10" s="4"/>
      <c r="K10" s="16"/>
      <c r="L10" s="4"/>
      <c r="M10" s="18"/>
    </row>
    <row r="11" spans="1:25" x14ac:dyDescent="0.25">
      <c r="A11" s="1" t="s">
        <v>183</v>
      </c>
      <c r="B11" s="5" t="s">
        <v>170</v>
      </c>
      <c r="C11" s="4">
        <v>-0.13583577193992946</v>
      </c>
      <c r="D11" s="9">
        <v>-1.0984633324768553</v>
      </c>
      <c r="E11" s="12"/>
      <c r="F11" s="5" t="s">
        <v>184</v>
      </c>
      <c r="G11" s="5"/>
      <c r="I11" s="4"/>
      <c r="J11" s="4"/>
      <c r="K11" s="16"/>
      <c r="L11" s="4"/>
      <c r="M11" s="18"/>
    </row>
    <row r="12" spans="1:25" x14ac:dyDescent="0.25">
      <c r="A12" s="1" t="s">
        <v>185</v>
      </c>
      <c r="B12" s="1"/>
      <c r="C12" s="4">
        <v>-3.7795588253008994E-3</v>
      </c>
      <c r="D12" s="8">
        <v>-0.76</v>
      </c>
      <c r="E12" s="12">
        <f>AVERAGE(D12:D13)</f>
        <v>-0.83214593861670472</v>
      </c>
      <c r="F12" s="5" t="s">
        <v>178</v>
      </c>
      <c r="G12" s="5" t="s">
        <v>108</v>
      </c>
      <c r="H12" s="5" t="s">
        <v>174</v>
      </c>
      <c r="I12" s="4"/>
      <c r="J12" s="4"/>
      <c r="K12" s="15">
        <v>39.087800000000001</v>
      </c>
      <c r="L12" s="2">
        <v>9.9626000000000006E-2</v>
      </c>
      <c r="M12" s="14">
        <v>14.257</v>
      </c>
      <c r="N12" s="14">
        <v>0.21535000000000001</v>
      </c>
      <c r="O12" s="2">
        <v>2.9878518199999999E-2</v>
      </c>
      <c r="P12" s="15">
        <v>11389.572200000001</v>
      </c>
      <c r="Q12" s="15">
        <v>682.43790000000001</v>
      </c>
      <c r="R12" s="15">
        <v>299.46929999999998</v>
      </c>
      <c r="S12" s="15">
        <v>21.828600000000002</v>
      </c>
      <c r="T12" s="4" t="s">
        <v>96</v>
      </c>
      <c r="U12" s="4" t="s">
        <v>96</v>
      </c>
      <c r="V12" s="2">
        <v>4.453E-2</v>
      </c>
      <c r="W12" s="4" t="s">
        <v>96</v>
      </c>
    </row>
    <row r="13" spans="1:25" x14ac:dyDescent="0.25">
      <c r="A13" s="1" t="s">
        <v>185</v>
      </c>
      <c r="B13" s="5" t="s">
        <v>170</v>
      </c>
      <c r="C13" s="4">
        <v>-4.9619399028200117E-2</v>
      </c>
      <c r="D13" s="8">
        <v>-0.90429187723340954</v>
      </c>
      <c r="E13" s="12"/>
      <c r="G13" s="5"/>
      <c r="I13" s="4"/>
      <c r="J13" s="4"/>
      <c r="K13" s="16"/>
      <c r="L13" s="4"/>
      <c r="M13" s="18"/>
    </row>
    <row r="14" spans="1:25" x14ac:dyDescent="0.25">
      <c r="A14" s="1" t="s">
        <v>187</v>
      </c>
      <c r="B14" s="1"/>
      <c r="C14" s="9">
        <v>-9.6080431300715752E-2</v>
      </c>
      <c r="D14" s="8">
        <v>-0.95</v>
      </c>
      <c r="E14" s="12">
        <f>AVERAGE(D14:D15)</f>
        <v>-0.9569246846280447</v>
      </c>
      <c r="F14" s="5" t="s">
        <v>178</v>
      </c>
      <c r="G14" s="5" t="s">
        <v>108</v>
      </c>
      <c r="H14" s="5" t="s">
        <v>190</v>
      </c>
      <c r="I14" s="4"/>
      <c r="J14" s="4"/>
      <c r="K14" s="15">
        <v>31.390699999999999</v>
      </c>
      <c r="L14" s="2">
        <v>0.13777</v>
      </c>
      <c r="M14" s="14">
        <v>178.2979</v>
      </c>
      <c r="N14" s="14">
        <v>0.84572000000000003</v>
      </c>
      <c r="O14" s="2">
        <v>8.568191000000001E-3</v>
      </c>
      <c r="P14" s="15">
        <v>13514.8511</v>
      </c>
      <c r="Q14" s="15">
        <v>609.12699999999995</v>
      </c>
      <c r="R14" s="15">
        <v>150.85159999999999</v>
      </c>
      <c r="S14" s="15">
        <v>43.257100000000001</v>
      </c>
      <c r="T14" s="4" t="s">
        <v>96</v>
      </c>
      <c r="U14" s="4" t="s">
        <v>96</v>
      </c>
      <c r="V14" s="2">
        <v>6.9555000000000006E-2</v>
      </c>
      <c r="W14" s="4" t="s">
        <v>96</v>
      </c>
    </row>
    <row r="15" spans="1:25" x14ac:dyDescent="0.25">
      <c r="A15" s="1" t="s">
        <v>187</v>
      </c>
      <c r="B15" s="5" t="s">
        <v>170</v>
      </c>
      <c r="C15" s="4">
        <v>-7.8671834161214704E-2</v>
      </c>
      <c r="D15" s="8">
        <v>-0.96384936925608944</v>
      </c>
      <c r="E15" s="12"/>
      <c r="G15" s="5"/>
      <c r="I15" s="4"/>
      <c r="J15" s="4"/>
      <c r="K15" s="16"/>
      <c r="L15" s="4"/>
      <c r="M15" s="18"/>
    </row>
    <row r="16" spans="1:25" x14ac:dyDescent="0.25">
      <c r="A16" s="1" t="s">
        <v>188</v>
      </c>
      <c r="B16" s="1"/>
      <c r="C16" s="9">
        <v>6.7260116123346592E-3</v>
      </c>
      <c r="D16" s="8">
        <v>-0.81</v>
      </c>
      <c r="E16" s="12">
        <f>AVERAGE(D16:D18)</f>
        <v>-0.90778128604941799</v>
      </c>
      <c r="F16" s="5" t="s">
        <v>178</v>
      </c>
      <c r="G16" s="5" t="s">
        <v>108</v>
      </c>
      <c r="H16" s="5" t="s">
        <v>190</v>
      </c>
      <c r="I16" s="4"/>
      <c r="J16" s="4"/>
      <c r="K16" s="15" t="s">
        <v>96</v>
      </c>
      <c r="L16" s="2">
        <v>9.4928999999999999E-2</v>
      </c>
      <c r="M16" s="14">
        <v>111.44280000000001</v>
      </c>
      <c r="N16" s="14">
        <v>1.2075</v>
      </c>
      <c r="O16" s="2">
        <v>1.33126106E-2</v>
      </c>
      <c r="P16" s="15">
        <v>19076.811399999999</v>
      </c>
      <c r="Q16" s="15">
        <v>50.756</v>
      </c>
      <c r="R16" s="15">
        <v>289.7269</v>
      </c>
      <c r="S16" s="15">
        <v>76.978499999999997</v>
      </c>
      <c r="T16" s="4" t="s">
        <v>96</v>
      </c>
      <c r="U16" s="2">
        <v>1.609E-2</v>
      </c>
      <c r="V16" s="2">
        <v>1.6698000000000001E-2</v>
      </c>
      <c r="W16" s="2">
        <v>2.7929000000000002E-4</v>
      </c>
    </row>
    <row r="17" spans="1:23" x14ac:dyDescent="0.25">
      <c r="A17" s="1" t="s">
        <v>188</v>
      </c>
      <c r="B17" s="5" t="s">
        <v>170</v>
      </c>
      <c r="C17" s="4">
        <v>-7.2335018154290331E-2</v>
      </c>
      <c r="D17" s="8">
        <v>-0.95085889644189447</v>
      </c>
      <c r="E17" s="13"/>
      <c r="G17" s="5"/>
      <c r="I17" s="4"/>
      <c r="J17" s="4"/>
      <c r="K17" s="16"/>
      <c r="L17" s="4"/>
      <c r="M17" s="18"/>
    </row>
    <row r="18" spans="1:23" x14ac:dyDescent="0.25">
      <c r="A18" s="1" t="s">
        <v>188</v>
      </c>
      <c r="B18" s="5" t="s">
        <v>170</v>
      </c>
      <c r="C18" s="4">
        <v>-1.6832543504929909E-2</v>
      </c>
      <c r="D18" s="8">
        <v>-0.96248496170635944</v>
      </c>
      <c r="E18" s="13"/>
      <c r="G18" s="5"/>
      <c r="I18" s="4"/>
      <c r="J18" s="4"/>
      <c r="K18" s="16"/>
      <c r="L18" s="4"/>
      <c r="M18" s="18"/>
    </row>
    <row r="19" spans="1:23" x14ac:dyDescent="0.25">
      <c r="A19" s="1" t="s">
        <v>0</v>
      </c>
      <c r="B19" s="1"/>
      <c r="C19" s="9">
        <v>-0.18168853909950045</v>
      </c>
      <c r="D19" s="7">
        <v>-1.2</v>
      </c>
      <c r="E19" s="12">
        <f>AVERAGE(D19:D20)</f>
        <v>-1.1783085015923158</v>
      </c>
      <c r="F19" s="5" t="s">
        <v>186</v>
      </c>
      <c r="G19" s="5" t="s">
        <v>177</v>
      </c>
      <c r="H19" s="5" t="s">
        <v>176</v>
      </c>
      <c r="I19" s="2">
        <v>-0.65</v>
      </c>
      <c r="J19" s="2">
        <v>-8.2899999999999991</v>
      </c>
      <c r="K19" s="15">
        <v>235.679</v>
      </c>
      <c r="L19" s="2">
        <v>3.2815999999999998E-2</v>
      </c>
      <c r="M19" s="14">
        <v>53.7318</v>
      </c>
      <c r="N19" s="14">
        <v>157.77610000000001</v>
      </c>
      <c r="O19" s="2">
        <v>0.88477859420000005</v>
      </c>
      <c r="P19" s="15">
        <v>47673.558900000004</v>
      </c>
      <c r="Q19" s="15">
        <v>499.90390000000002</v>
      </c>
      <c r="R19" s="15">
        <v>1775.2141999999999</v>
      </c>
      <c r="S19" s="15">
        <v>47.618600000000001</v>
      </c>
      <c r="T19" s="4" t="s">
        <v>96</v>
      </c>
      <c r="U19" s="2">
        <v>1.1696E-2</v>
      </c>
      <c r="V19" s="2">
        <v>2.1926999999999999E-2</v>
      </c>
      <c r="W19" s="2">
        <v>2.0371E-2</v>
      </c>
    </row>
    <row r="20" spans="1:23" x14ac:dyDescent="0.25">
      <c r="A20" s="1" t="s">
        <v>0</v>
      </c>
      <c r="B20" s="5" t="s">
        <v>170</v>
      </c>
      <c r="C20" s="4">
        <v>-0.17270482632147921</v>
      </c>
      <c r="D20" s="8">
        <v>-1.1566170031846317</v>
      </c>
      <c r="E20" s="12"/>
      <c r="G20" s="5"/>
      <c r="I20" s="4"/>
      <c r="J20" s="4"/>
      <c r="K20" s="16"/>
      <c r="L20" s="4"/>
      <c r="M20" s="18"/>
    </row>
    <row r="21" spans="1:23" x14ac:dyDescent="0.25">
      <c r="A21" s="1" t="s">
        <v>1</v>
      </c>
      <c r="B21" s="1"/>
      <c r="C21" s="4">
        <v>-0.19025930226596044</v>
      </c>
      <c r="D21" s="8">
        <v>-1.1926036788708183</v>
      </c>
      <c r="E21" s="12">
        <f>AVERAGE(D21:D23)</f>
        <v>-1.1925481528207136</v>
      </c>
      <c r="F21" s="5" t="s">
        <v>186</v>
      </c>
      <c r="G21" s="5" t="s">
        <v>177</v>
      </c>
      <c r="H21" s="5" t="s">
        <v>176</v>
      </c>
      <c r="I21" s="2">
        <v>-1.03</v>
      </c>
      <c r="J21" s="2">
        <v>-8.82</v>
      </c>
      <c r="K21" s="15">
        <v>277.12639999999999</v>
      </c>
      <c r="L21" s="2">
        <v>2.6508999999999999E-3</v>
      </c>
      <c r="M21" s="14">
        <v>4952.8104000000003</v>
      </c>
      <c r="N21" s="14">
        <v>23.830500000000001</v>
      </c>
      <c r="O21" s="2">
        <v>0.87331990790000003</v>
      </c>
      <c r="P21" s="15">
        <v>54078.823600000003</v>
      </c>
      <c r="Q21" s="15">
        <v>680.35339999999997</v>
      </c>
      <c r="R21" s="15">
        <v>1014.7646999999999</v>
      </c>
      <c r="S21" s="15">
        <v>31.381799999999998</v>
      </c>
      <c r="T21" s="4" t="s">
        <v>96</v>
      </c>
      <c r="U21" s="2">
        <v>2.7997999999999999E-3</v>
      </c>
      <c r="V21" s="2">
        <v>1.5955E-2</v>
      </c>
      <c r="W21" s="2">
        <v>6.1193000000000003E-3</v>
      </c>
    </row>
    <row r="22" spans="1:23" x14ac:dyDescent="0.25">
      <c r="A22" s="5" t="s">
        <v>38</v>
      </c>
      <c r="B22" s="5" t="s">
        <v>170</v>
      </c>
      <c r="C22" s="4">
        <v>-0.13914318134028436</v>
      </c>
      <c r="D22" s="8">
        <v>-1.1052435217475829</v>
      </c>
      <c r="E22" s="12"/>
      <c r="G22" s="5"/>
      <c r="I22" s="4"/>
      <c r="J22" s="4"/>
      <c r="K22" s="16"/>
      <c r="L22" s="4"/>
      <c r="M22" s="18"/>
    </row>
    <row r="23" spans="1:23" x14ac:dyDescent="0.25">
      <c r="A23" s="5" t="s">
        <v>38</v>
      </c>
      <c r="B23" s="5" t="s">
        <v>170</v>
      </c>
      <c r="C23" s="9">
        <v>-0.25856191556972163</v>
      </c>
      <c r="D23" s="8">
        <v>-1.27979725784374</v>
      </c>
      <c r="E23" s="12"/>
      <c r="G23" s="5"/>
      <c r="I23" s="4"/>
      <c r="J23" s="4"/>
      <c r="K23" s="16"/>
      <c r="L23" s="4"/>
      <c r="M23" s="18"/>
    </row>
    <row r="24" spans="1:23" x14ac:dyDescent="0.25">
      <c r="A24" s="1" t="s">
        <v>2</v>
      </c>
      <c r="B24" s="1"/>
      <c r="C24" s="9">
        <v>-0.1618468548922336</v>
      </c>
      <c r="D24" s="7">
        <v>-1.1599999999999999</v>
      </c>
      <c r="E24" s="12">
        <f>AVERAGE(D24:D25)</f>
        <v>-1.1739621989770979</v>
      </c>
      <c r="F24" s="5" t="s">
        <v>186</v>
      </c>
      <c r="G24" s="5" t="s">
        <v>177</v>
      </c>
      <c r="H24" s="5" t="s">
        <v>176</v>
      </c>
      <c r="I24" s="2">
        <v>-1</v>
      </c>
      <c r="J24" s="2">
        <v>-8.33</v>
      </c>
      <c r="K24" s="15">
        <v>209.10230000000001</v>
      </c>
      <c r="L24" s="2">
        <v>8.7556999999999999E-3</v>
      </c>
      <c r="M24" s="14">
        <v>2658.7368000000001</v>
      </c>
      <c r="N24" s="14">
        <v>16.0152</v>
      </c>
      <c r="O24" s="2">
        <v>0.88633132879999998</v>
      </c>
      <c r="P24" s="15">
        <v>54662.563900000001</v>
      </c>
      <c r="Q24" s="15">
        <v>468.94209999999998</v>
      </c>
      <c r="R24" s="15">
        <v>1197.4413999999999</v>
      </c>
      <c r="S24" s="15">
        <v>24.918199999999999</v>
      </c>
      <c r="T24" s="4" t="s">
        <v>96</v>
      </c>
      <c r="U24" s="2">
        <v>4.9201000000000002E-3</v>
      </c>
      <c r="V24" s="2">
        <v>9.0682000000000002E-3</v>
      </c>
      <c r="W24" s="2">
        <v>7.2633999999999997E-3</v>
      </c>
    </row>
    <row r="25" spans="1:23" x14ac:dyDescent="0.25">
      <c r="A25" s="1" t="s">
        <v>2</v>
      </c>
      <c r="B25" s="5" t="s">
        <v>170</v>
      </c>
      <c r="C25" s="4">
        <v>-0.18797672620907147</v>
      </c>
      <c r="D25" s="7">
        <v>-1.1879243979541958</v>
      </c>
      <c r="E25" s="12"/>
      <c r="G25" s="5"/>
      <c r="I25" s="4"/>
      <c r="J25" s="4"/>
      <c r="K25" s="16"/>
      <c r="L25" s="4"/>
      <c r="M25" s="18"/>
    </row>
    <row r="26" spans="1:23" x14ac:dyDescent="0.25">
      <c r="A26" s="1" t="s">
        <v>189</v>
      </c>
      <c r="B26" s="1"/>
      <c r="C26" s="9">
        <v>-0.12903958134957705</v>
      </c>
      <c r="D26" s="7">
        <v>-1.0900000000000001</v>
      </c>
      <c r="E26" s="12">
        <f>AVERAGE(D26:D27)</f>
        <v>-1.1231697252628128</v>
      </c>
      <c r="F26" s="5" t="s">
        <v>186</v>
      </c>
      <c r="G26" s="5" t="s">
        <v>177</v>
      </c>
      <c r="H26" s="5" t="s">
        <v>176</v>
      </c>
      <c r="I26" s="4"/>
      <c r="J26" s="4"/>
      <c r="K26" s="15">
        <v>145.29140000000001</v>
      </c>
      <c r="L26" s="2">
        <v>2.0844000000000001E-2</v>
      </c>
      <c r="M26" s="14">
        <v>496.83749999999998</v>
      </c>
      <c r="N26" s="14">
        <v>12.1004</v>
      </c>
      <c r="O26" s="2">
        <v>0.87147517699999999</v>
      </c>
      <c r="P26" s="15">
        <v>50622.443299999999</v>
      </c>
      <c r="Q26" s="15">
        <v>378.48930000000001</v>
      </c>
      <c r="R26" s="15">
        <v>1577.4758999999999</v>
      </c>
      <c r="S26" s="15">
        <v>35.6997</v>
      </c>
      <c r="T26" s="4" t="s">
        <v>96</v>
      </c>
      <c r="U26" s="2">
        <v>7.8463000000000005E-3</v>
      </c>
      <c r="V26" s="2">
        <v>2.6457999999999999E-2</v>
      </c>
      <c r="W26" s="2">
        <v>1.1827000000000001E-2</v>
      </c>
    </row>
    <row r="27" spans="1:23" x14ac:dyDescent="0.25">
      <c r="A27" s="1" t="s">
        <v>189</v>
      </c>
      <c r="B27" s="5" t="s">
        <v>170</v>
      </c>
      <c r="C27" s="4">
        <v>-0.17256943478050069</v>
      </c>
      <c r="D27" s="8">
        <v>-1.1563394505256257</v>
      </c>
      <c r="E27" s="12"/>
      <c r="G27" s="5"/>
      <c r="I27" s="4"/>
      <c r="J27" s="4"/>
      <c r="K27" s="16"/>
      <c r="L27" s="4"/>
      <c r="M27" s="18"/>
    </row>
    <row r="28" spans="1:23" x14ac:dyDescent="0.25">
      <c r="A28" s="1" t="s">
        <v>83</v>
      </c>
      <c r="B28" s="1"/>
      <c r="C28" s="9">
        <v>-0.16888857972630067</v>
      </c>
      <c r="D28" s="4">
        <v>-1.17</v>
      </c>
      <c r="E28" s="12">
        <f>AVERAGE(D28:D30)</f>
        <v>-1.1101241172528959</v>
      </c>
      <c r="F28" s="5" t="s">
        <v>186</v>
      </c>
      <c r="G28" s="5" t="s">
        <v>177</v>
      </c>
      <c r="H28" s="5" t="s">
        <v>176</v>
      </c>
      <c r="I28" s="2">
        <v>-0.89</v>
      </c>
      <c r="J28" s="2">
        <v>-8.5</v>
      </c>
      <c r="K28" s="15">
        <v>18.278400000000001</v>
      </c>
      <c r="L28" s="2">
        <v>6.6915000000000004E-3</v>
      </c>
      <c r="M28" s="14">
        <v>3021.8386</v>
      </c>
      <c r="N28" s="14">
        <v>8.7129999999999992</v>
      </c>
      <c r="O28" s="2">
        <v>0.91142239439999995</v>
      </c>
      <c r="P28" s="15">
        <v>44594.314299999998</v>
      </c>
      <c r="Q28" s="15">
        <v>150.13650000000001</v>
      </c>
      <c r="R28" s="15">
        <v>979.96870000000001</v>
      </c>
      <c r="S28" s="15">
        <v>19.0578</v>
      </c>
      <c r="T28" s="4" t="s">
        <v>96</v>
      </c>
      <c r="U28" s="4" t="s">
        <v>96</v>
      </c>
      <c r="V28" s="2">
        <v>1.6556999999999999E-2</v>
      </c>
      <c r="W28" s="2">
        <v>-2.3135999999999999E-3</v>
      </c>
    </row>
    <row r="29" spans="1:23" x14ac:dyDescent="0.25">
      <c r="A29" s="1" t="s">
        <v>83</v>
      </c>
      <c r="B29" s="5" t="s">
        <v>170</v>
      </c>
      <c r="C29" s="4">
        <v>-0.16042477315458825</v>
      </c>
      <c r="D29" s="8">
        <v>-1.1314428941925052</v>
      </c>
      <c r="E29" s="13"/>
      <c r="G29" s="5"/>
      <c r="I29" s="4"/>
      <c r="J29" s="4"/>
      <c r="K29" s="16"/>
      <c r="L29" s="4"/>
      <c r="M29" s="18"/>
    </row>
    <row r="30" spans="1:23" x14ac:dyDescent="0.25">
      <c r="A30" s="1" t="s">
        <v>83</v>
      </c>
      <c r="B30" s="5" t="s">
        <v>170</v>
      </c>
      <c r="C30" s="9">
        <v>-0.13618737884896204</v>
      </c>
      <c r="D30" s="7">
        <v>-1.0289294575661827</v>
      </c>
      <c r="E30" s="13"/>
      <c r="G30" s="5"/>
      <c r="I30" s="4"/>
      <c r="J30" s="4"/>
      <c r="K30" s="16"/>
      <c r="L30" s="4"/>
      <c r="M30" s="18"/>
    </row>
    <row r="31" spans="1:23" x14ac:dyDescent="0.25">
      <c r="A31" s="1" t="s">
        <v>9</v>
      </c>
      <c r="B31" s="1"/>
      <c r="C31" s="4">
        <v>-0.17773359389716692</v>
      </c>
      <c r="D31" s="9">
        <v>-1.184353867489192</v>
      </c>
      <c r="E31" s="13">
        <f>AVERAGE(D31:D32)</f>
        <v>-1.1632139734983247</v>
      </c>
      <c r="F31" s="5" t="s">
        <v>186</v>
      </c>
      <c r="G31" s="5" t="s">
        <v>177</v>
      </c>
      <c r="H31" s="5" t="s">
        <v>176</v>
      </c>
      <c r="I31" s="2">
        <v>-0.73</v>
      </c>
      <c r="J31" s="2">
        <v>-8.81</v>
      </c>
      <c r="K31" s="15">
        <v>267.25110000000001</v>
      </c>
      <c r="L31" s="2">
        <v>8.4235000000000004E-3</v>
      </c>
      <c r="M31" s="14">
        <v>491.0727</v>
      </c>
      <c r="N31" s="14">
        <v>20.751200000000001</v>
      </c>
      <c r="O31" s="2">
        <v>0.91724787259999996</v>
      </c>
      <c r="P31" s="15">
        <v>47912.3269</v>
      </c>
      <c r="Q31" s="15">
        <v>699.61360000000002</v>
      </c>
      <c r="R31" s="15">
        <v>1414.5382999999999</v>
      </c>
      <c r="S31" s="15">
        <v>37.123399999999997</v>
      </c>
      <c r="T31" s="4" t="s">
        <v>96</v>
      </c>
      <c r="U31" s="2">
        <v>4.8529999999999997E-2</v>
      </c>
      <c r="V31" s="2">
        <v>2.2256000000000001E-2</v>
      </c>
      <c r="W31" s="2">
        <v>1.5025E-2</v>
      </c>
    </row>
    <row r="32" spans="1:23" x14ac:dyDescent="0.25">
      <c r="A32" s="1" t="s">
        <v>9</v>
      </c>
      <c r="B32" s="5" t="s">
        <v>170</v>
      </c>
      <c r="C32" s="4">
        <v>-0.16561071721066245</v>
      </c>
      <c r="D32" s="9">
        <v>-1.1420740795074573</v>
      </c>
      <c r="E32" s="13"/>
      <c r="G32" s="5"/>
      <c r="I32" s="4"/>
      <c r="J32" s="4"/>
      <c r="K32" s="16"/>
      <c r="L32" s="4"/>
      <c r="M32" s="18"/>
    </row>
    <row r="33" spans="1:23" x14ac:dyDescent="0.25">
      <c r="A33" s="1" t="s">
        <v>3</v>
      </c>
      <c r="B33" s="1"/>
      <c r="C33" s="9">
        <v>1.0878206278541747E-3</v>
      </c>
      <c r="D33" s="7">
        <v>-0.83</v>
      </c>
      <c r="E33" s="12">
        <f>AVERAGE(D33:D34)</f>
        <v>-0.84058965938796759</v>
      </c>
      <c r="F33" s="5" t="s">
        <v>178</v>
      </c>
      <c r="G33" s="5" t="s">
        <v>108</v>
      </c>
      <c r="H33" s="5" t="s">
        <v>174</v>
      </c>
      <c r="I33" s="4"/>
      <c r="J33" s="4"/>
      <c r="K33" s="15">
        <v>15.0619</v>
      </c>
      <c r="L33" s="2">
        <v>0.1211</v>
      </c>
      <c r="M33" s="14">
        <v>142.26679999999999</v>
      </c>
      <c r="N33" s="14">
        <v>2.3075999999999999</v>
      </c>
      <c r="O33" s="2">
        <v>3.3938111100000001E-2</v>
      </c>
      <c r="P33" s="15">
        <v>14519.0038</v>
      </c>
      <c r="Q33" s="15">
        <v>427.4402</v>
      </c>
      <c r="R33" s="15">
        <v>387.8227</v>
      </c>
      <c r="S33" s="15">
        <v>29.415700000000001</v>
      </c>
      <c r="T33" s="4" t="s">
        <v>96</v>
      </c>
      <c r="U33" s="2">
        <v>1.6799000000000001E-2</v>
      </c>
      <c r="V33" s="2">
        <v>4.9174000000000002E-2</v>
      </c>
      <c r="W33" s="4" t="s">
        <v>96</v>
      </c>
    </row>
    <row r="34" spans="1:23" x14ac:dyDescent="0.25">
      <c r="A34" s="1" t="s">
        <v>3</v>
      </c>
      <c r="B34" s="5" t="s">
        <v>170</v>
      </c>
      <c r="C34" s="4">
        <v>-2.3710833926993136E-2</v>
      </c>
      <c r="D34" s="7">
        <v>-0.85117931877593522</v>
      </c>
      <c r="E34" s="12"/>
      <c r="G34" s="5"/>
      <c r="I34" s="4"/>
      <c r="J34" s="4"/>
      <c r="K34" s="16"/>
      <c r="L34" s="4"/>
      <c r="M34" s="18"/>
    </row>
    <row r="35" spans="1:23" x14ac:dyDescent="0.25">
      <c r="A35" s="1" t="s">
        <v>7</v>
      </c>
      <c r="B35" s="1"/>
      <c r="C35" s="9">
        <v>-9.874628866107793E-2</v>
      </c>
      <c r="D35" s="9">
        <v>-1.03</v>
      </c>
      <c r="E35" s="12">
        <f>AVERAGE(D35:D36)</f>
        <v>-1.0076698667522919</v>
      </c>
      <c r="F35" s="5" t="s">
        <v>178</v>
      </c>
      <c r="G35" s="5" t="s">
        <v>108</v>
      </c>
      <c r="H35" s="5" t="s">
        <v>174</v>
      </c>
      <c r="I35" s="2">
        <v>-0.34</v>
      </c>
      <c r="J35" s="2">
        <v>-9.59</v>
      </c>
      <c r="K35" s="15">
        <v>14.947699999999999</v>
      </c>
      <c r="L35" s="2">
        <v>5.7914E-2</v>
      </c>
      <c r="M35" s="14">
        <v>3.9165999999999999</v>
      </c>
      <c r="N35" s="14">
        <v>2.0423</v>
      </c>
      <c r="O35" s="2">
        <v>0.1183316685</v>
      </c>
      <c r="P35" s="15">
        <v>23607.128100000002</v>
      </c>
      <c r="Q35" s="15">
        <v>380.27730000000003</v>
      </c>
      <c r="R35" s="15">
        <v>335.04079999999999</v>
      </c>
      <c r="S35" s="15">
        <v>53.942999999999998</v>
      </c>
      <c r="T35" s="4" t="s">
        <v>96</v>
      </c>
      <c r="U35" s="2">
        <v>9.9813000000000002E-3</v>
      </c>
      <c r="V35" s="2">
        <v>8.4834999999999994E-2</v>
      </c>
      <c r="W35" s="2">
        <v>2.6331000000000002E-3</v>
      </c>
    </row>
    <row r="36" spans="1:23" x14ac:dyDescent="0.25">
      <c r="A36" s="1" t="s">
        <v>7</v>
      </c>
      <c r="B36" s="5" t="s">
        <v>170</v>
      </c>
      <c r="C36" s="4">
        <v>-8.9154938672675321E-2</v>
      </c>
      <c r="D36" s="9">
        <v>-0.9853397335045837</v>
      </c>
      <c r="E36" s="13"/>
      <c r="G36" s="5"/>
      <c r="I36" s="4"/>
      <c r="J36" s="4"/>
      <c r="K36" s="16"/>
      <c r="L36" s="4"/>
      <c r="M36" s="18"/>
    </row>
    <row r="37" spans="1:23" x14ac:dyDescent="0.25">
      <c r="A37" s="1" t="s">
        <v>8</v>
      </c>
      <c r="B37" s="1"/>
      <c r="C37" s="9">
        <v>-2.2616462505509194E-2</v>
      </c>
      <c r="D37" s="9">
        <v>-0.87</v>
      </c>
      <c r="E37" s="12">
        <f>AVERAGE(D37:D38)</f>
        <v>-0.9022288830472811</v>
      </c>
      <c r="F37" s="5" t="s">
        <v>178</v>
      </c>
      <c r="G37" s="5" t="s">
        <v>108</v>
      </c>
      <c r="H37" s="5" t="s">
        <v>174</v>
      </c>
      <c r="I37" s="2">
        <v>-0.15</v>
      </c>
      <c r="J37" s="2">
        <v>-8.27</v>
      </c>
      <c r="K37" s="15">
        <v>53.1068</v>
      </c>
      <c r="L37" s="2">
        <v>3.1902E-2</v>
      </c>
      <c r="M37" s="14">
        <v>109.61839999999999</v>
      </c>
      <c r="N37" s="14">
        <v>1.0005999999999999</v>
      </c>
      <c r="O37" s="2">
        <v>1.6727032599999997E-2</v>
      </c>
      <c r="P37" s="15">
        <v>14332.4648</v>
      </c>
      <c r="Q37" s="15">
        <v>116.3986</v>
      </c>
      <c r="R37" s="15">
        <v>401.11880000000002</v>
      </c>
      <c r="S37" s="15">
        <v>42.6389</v>
      </c>
      <c r="T37" s="4" t="s">
        <v>96</v>
      </c>
      <c r="U37" s="2">
        <v>1.7876E-2</v>
      </c>
      <c r="V37" s="2">
        <v>1.0707E-2</v>
      </c>
      <c r="W37" s="2">
        <v>-4.4199000000000002E-5</v>
      </c>
    </row>
    <row r="38" spans="1:23" x14ac:dyDescent="0.25">
      <c r="A38" s="1" t="s">
        <v>8</v>
      </c>
      <c r="B38" s="5" t="s">
        <v>170</v>
      </c>
      <c r="C38" s="4">
        <v>-6.433446676534782E-2</v>
      </c>
      <c r="D38" s="9">
        <v>-0.93445776609456233</v>
      </c>
      <c r="E38" s="13"/>
      <c r="G38" s="5"/>
      <c r="I38" s="4"/>
      <c r="J38" s="4"/>
      <c r="K38" s="16"/>
      <c r="L38" s="4"/>
      <c r="M38" s="18"/>
    </row>
    <row r="39" spans="1:23" x14ac:dyDescent="0.25">
      <c r="A39" s="1" t="s">
        <v>4</v>
      </c>
      <c r="B39" s="1"/>
      <c r="C39" s="9">
        <v>-2.7938416282624612E-2</v>
      </c>
      <c r="D39" s="7">
        <v>-0.88</v>
      </c>
      <c r="E39" s="12">
        <f>AVERAGE(D39:D40)</f>
        <v>-0.87783471290759629</v>
      </c>
      <c r="F39" s="5" t="s">
        <v>178</v>
      </c>
      <c r="G39" s="5" t="s">
        <v>108</v>
      </c>
      <c r="H39" s="5" t="s">
        <v>174</v>
      </c>
      <c r="I39" s="2">
        <v>0.48</v>
      </c>
      <c r="J39" s="2">
        <v>-7.48</v>
      </c>
      <c r="K39" s="16" t="s">
        <v>96</v>
      </c>
      <c r="L39" s="4">
        <v>4.3714000000000003E-2</v>
      </c>
      <c r="M39" s="18">
        <v>4.6436000000000002</v>
      </c>
      <c r="N39" s="14">
        <v>0.56486000000000003</v>
      </c>
      <c r="O39" s="2">
        <v>1.40019815E-2</v>
      </c>
      <c r="P39" s="15">
        <v>15080.0067</v>
      </c>
      <c r="Q39" s="14" t="s">
        <v>96</v>
      </c>
      <c r="R39" s="15">
        <v>440.73079999999999</v>
      </c>
      <c r="S39" s="15">
        <v>50.650599999999997</v>
      </c>
      <c r="T39" s="4" t="s">
        <v>96</v>
      </c>
      <c r="U39" s="2">
        <v>-2.1502000000000001E-3</v>
      </c>
      <c r="V39" s="2">
        <v>2.1301E-2</v>
      </c>
      <c r="W39" s="2">
        <v>2.8578000000000002E-3</v>
      </c>
    </row>
    <row r="40" spans="1:23" x14ac:dyDescent="0.25">
      <c r="A40" s="1" t="s">
        <v>4</v>
      </c>
      <c r="B40" s="5" t="s">
        <v>170</v>
      </c>
      <c r="C40" s="4">
        <v>-3.5657227604679598E-2</v>
      </c>
      <c r="D40" s="7">
        <v>-0.87566942581519247</v>
      </c>
      <c r="E40" s="12"/>
      <c r="G40" s="5"/>
      <c r="I40" s="4"/>
      <c r="J40" s="4"/>
      <c r="K40" s="16"/>
      <c r="L40" s="4"/>
      <c r="M40" s="18"/>
    </row>
    <row r="41" spans="1:23" x14ac:dyDescent="0.25">
      <c r="A41" s="1" t="s">
        <v>5</v>
      </c>
      <c r="B41" s="1"/>
      <c r="C41" s="9">
        <v>-0.15663317717773406</v>
      </c>
      <c r="D41" s="7">
        <v>-1.07</v>
      </c>
      <c r="E41" s="12">
        <f>AVERAGE(D41:D42)</f>
        <v>-1.0801906333758762</v>
      </c>
      <c r="F41" s="5" t="s">
        <v>178</v>
      </c>
      <c r="G41" s="5" t="s">
        <v>108</v>
      </c>
      <c r="H41" s="5" t="s">
        <v>174</v>
      </c>
      <c r="I41" s="4"/>
      <c r="J41" s="4"/>
      <c r="K41" s="16">
        <v>69.286600000000007</v>
      </c>
      <c r="L41" s="4">
        <v>0.11269</v>
      </c>
      <c r="M41" s="18">
        <v>2743.1143999999999</v>
      </c>
      <c r="N41" s="14">
        <v>2.1718999999999999</v>
      </c>
      <c r="O41" s="2">
        <v>0.32328386920000002</v>
      </c>
      <c r="P41" s="15">
        <v>30794.390100000001</v>
      </c>
      <c r="Q41" s="15">
        <v>415.28570000000002</v>
      </c>
      <c r="R41" s="15">
        <v>553.87260000000003</v>
      </c>
      <c r="S41" s="15">
        <v>28.718499999999999</v>
      </c>
      <c r="T41" s="4" t="s">
        <v>96</v>
      </c>
      <c r="U41" s="4" t="s">
        <v>96</v>
      </c>
      <c r="V41" s="2">
        <v>5.6590000000000001E-2</v>
      </c>
      <c r="W41" s="2">
        <v>2.0801E-2</v>
      </c>
    </row>
    <row r="42" spans="1:23" x14ac:dyDescent="0.25">
      <c r="A42" s="1" t="s">
        <v>5</v>
      </c>
      <c r="B42" s="5" t="s">
        <v>170</v>
      </c>
      <c r="C42" s="4">
        <v>-0.14039471098836742</v>
      </c>
      <c r="D42" s="7">
        <v>-1.0903812667517525</v>
      </c>
      <c r="E42" s="12"/>
      <c r="G42" s="5"/>
      <c r="I42" s="4"/>
      <c r="J42" s="4"/>
      <c r="K42" s="16"/>
      <c r="L42" s="4"/>
      <c r="M42" s="18"/>
    </row>
    <row r="43" spans="1:23" x14ac:dyDescent="0.25">
      <c r="A43" s="1" t="s">
        <v>6</v>
      </c>
      <c r="B43" s="1"/>
      <c r="C43" s="9">
        <v>-3.0463869967911616E-2</v>
      </c>
      <c r="D43" s="9">
        <v>-0.89</v>
      </c>
      <c r="E43" s="12">
        <f>AVERAGE(D43:D44)</f>
        <v>-0.92266433259503056</v>
      </c>
      <c r="F43" s="5" t="s">
        <v>178</v>
      </c>
      <c r="G43" s="5" t="s">
        <v>108</v>
      </c>
      <c r="H43" s="5" t="s">
        <v>174</v>
      </c>
      <c r="I43" s="4"/>
      <c r="J43" s="4"/>
      <c r="K43" s="16" t="s">
        <v>96</v>
      </c>
      <c r="L43" s="4">
        <v>5.4903E-2</v>
      </c>
      <c r="M43" s="18">
        <v>2.3708999999999998</v>
      </c>
      <c r="N43" s="18" t="s">
        <v>96</v>
      </c>
      <c r="O43" s="2">
        <v>6.0040138999999998E-3</v>
      </c>
      <c r="P43" s="15">
        <v>11310.559499999999</v>
      </c>
      <c r="Q43" s="14" t="s">
        <v>96</v>
      </c>
      <c r="R43" s="15">
        <v>183.1592</v>
      </c>
      <c r="S43" s="15">
        <v>40.037300000000002</v>
      </c>
      <c r="T43" s="4" t="s">
        <v>96</v>
      </c>
      <c r="U43" s="2">
        <v>1.5739E-2</v>
      </c>
      <c r="V43" s="2">
        <v>1.3960999999999999E-2</v>
      </c>
      <c r="W43" s="4" t="s">
        <v>96</v>
      </c>
    </row>
    <row r="44" spans="1:23" x14ac:dyDescent="0.25">
      <c r="A44" s="1" t="s">
        <v>6</v>
      </c>
      <c r="B44" s="5" t="s">
        <v>170</v>
      </c>
      <c r="C44" s="4">
        <v>-7.4515393153395948E-2</v>
      </c>
      <c r="D44" s="9">
        <v>-0.95532866519006099</v>
      </c>
      <c r="E44" s="13"/>
      <c r="G44" s="5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5">
      <c r="A45" t="s">
        <v>125</v>
      </c>
      <c r="C45" s="2">
        <v>-2.5204943672141322E-2</v>
      </c>
      <c r="D45" s="3">
        <v>-0.83067013452788963</v>
      </c>
      <c r="E45" s="10">
        <f t="shared" ref="E45:E61" si="0">D45</f>
        <v>-0.83067013452788963</v>
      </c>
      <c r="F45" s="5" t="s">
        <v>178</v>
      </c>
      <c r="G45" s="5" t="s">
        <v>223</v>
      </c>
      <c r="H45" s="5" t="s">
        <v>225</v>
      </c>
      <c r="I45" s="4"/>
      <c r="J45" s="4"/>
      <c r="K45" s="15">
        <v>73.339200000000005</v>
      </c>
      <c r="L45" s="2">
        <v>1.1663E-2</v>
      </c>
      <c r="M45" s="14">
        <v>13.292</v>
      </c>
      <c r="N45" s="14" t="s">
        <v>96</v>
      </c>
      <c r="O45" s="2">
        <v>7.0937474000000002E-3</v>
      </c>
      <c r="P45" s="15">
        <v>8615.5702999999994</v>
      </c>
      <c r="Q45" s="15">
        <v>111.5132</v>
      </c>
      <c r="R45" s="15">
        <v>164.4034</v>
      </c>
      <c r="S45" s="15">
        <v>53.3401</v>
      </c>
      <c r="T45" s="14" t="s">
        <v>96</v>
      </c>
      <c r="U45" s="2">
        <v>8.9869000000000004E-2</v>
      </c>
      <c r="V45" s="2">
        <v>9.1392999999999995E-3</v>
      </c>
      <c r="W45" s="2">
        <v>4.0674000000000002E-2</v>
      </c>
    </row>
    <row r="46" spans="1:23" x14ac:dyDescent="0.25">
      <c r="A46" t="s">
        <v>126</v>
      </c>
      <c r="C46" s="2">
        <v>-2.9636620045403461E-2</v>
      </c>
      <c r="D46" s="3">
        <v>-0.83975507109307701</v>
      </c>
      <c r="E46" s="10">
        <f t="shared" si="0"/>
        <v>-0.83975507109307701</v>
      </c>
      <c r="F46" s="5" t="s">
        <v>178</v>
      </c>
      <c r="G46" s="5" t="s">
        <v>223</v>
      </c>
      <c r="H46" s="5" t="s">
        <v>225</v>
      </c>
      <c r="I46" s="4"/>
      <c r="J46" s="4"/>
      <c r="K46" s="15">
        <v>2307.7062000000001</v>
      </c>
      <c r="L46" s="2">
        <v>2.8379000000000001E-2</v>
      </c>
      <c r="M46" s="14">
        <v>20.866399999999999</v>
      </c>
      <c r="N46" s="14">
        <v>0.50531000000000004</v>
      </c>
      <c r="O46" s="2">
        <v>1.22776408E-2</v>
      </c>
      <c r="P46" s="15">
        <v>7728.1702999999998</v>
      </c>
      <c r="Q46" s="15">
        <v>97.756799999999998</v>
      </c>
      <c r="R46" s="15">
        <v>250.14510000000001</v>
      </c>
      <c r="S46" s="15">
        <v>54.787399999999998</v>
      </c>
      <c r="T46" s="14" t="s">
        <v>96</v>
      </c>
      <c r="U46" s="2">
        <v>0.40275</v>
      </c>
      <c r="V46" s="2">
        <v>1.3781E-2</v>
      </c>
      <c r="W46" s="2">
        <v>6.2603000000000006E-2</v>
      </c>
    </row>
    <row r="47" spans="1:23" x14ac:dyDescent="0.25">
      <c r="A47" s="5" t="s">
        <v>127</v>
      </c>
      <c r="C47" s="2">
        <v>-1.1876081426387408E-2</v>
      </c>
      <c r="D47" s="3">
        <v>-0.8033459669240941</v>
      </c>
      <c r="E47" s="10">
        <f t="shared" si="0"/>
        <v>-0.8033459669240941</v>
      </c>
      <c r="F47" s="5" t="s">
        <v>178</v>
      </c>
      <c r="G47" s="5" t="s">
        <v>223</v>
      </c>
      <c r="H47" s="5" t="s">
        <v>225</v>
      </c>
      <c r="I47" s="4"/>
      <c r="J47" s="4"/>
      <c r="K47" s="15">
        <v>187.4605</v>
      </c>
      <c r="L47" s="2">
        <v>-2.5194000000000002E-3</v>
      </c>
      <c r="M47" s="14" t="s">
        <v>96</v>
      </c>
      <c r="N47" s="14">
        <v>3.0819000000000001</v>
      </c>
      <c r="O47" s="2">
        <v>8.0210879999999991E-3</v>
      </c>
      <c r="P47" s="15">
        <v>8432.8048999999992</v>
      </c>
      <c r="Q47" s="15">
        <v>56.335299999999997</v>
      </c>
      <c r="R47" s="15">
        <v>78.029200000000003</v>
      </c>
      <c r="S47" s="15">
        <v>48.587299999999999</v>
      </c>
      <c r="T47" s="14" t="s">
        <v>96</v>
      </c>
      <c r="U47" s="14" t="s">
        <v>96</v>
      </c>
      <c r="V47" s="2">
        <v>8.4887000000000001E-3</v>
      </c>
      <c r="W47" s="2">
        <v>6.7766999999999994E-2</v>
      </c>
    </row>
    <row r="48" spans="1:23" x14ac:dyDescent="0.25">
      <c r="A48" t="s">
        <v>128</v>
      </c>
      <c r="C48" s="2">
        <v>1.8457185791437292E-2</v>
      </c>
      <c r="D48" s="3">
        <v>-0.74116276912755352</v>
      </c>
      <c r="E48" s="10">
        <f t="shared" si="0"/>
        <v>-0.74116276912755352</v>
      </c>
      <c r="F48" s="5" t="s">
        <v>178</v>
      </c>
      <c r="G48" s="5" t="s">
        <v>223</v>
      </c>
      <c r="H48" s="5" t="s">
        <v>225</v>
      </c>
      <c r="I48" s="4"/>
      <c r="J48" s="4"/>
      <c r="K48" s="15">
        <v>444.53539999999998</v>
      </c>
      <c r="L48" s="2">
        <v>8.6042999999999994E-2</v>
      </c>
      <c r="M48" s="14">
        <v>13.6465</v>
      </c>
      <c r="N48" s="14">
        <v>2.633</v>
      </c>
      <c r="O48" s="2">
        <v>8.1653976000000007E-3</v>
      </c>
      <c r="P48" s="15">
        <v>8863.6203999999998</v>
      </c>
      <c r="Q48" s="15">
        <v>1101.8642</v>
      </c>
      <c r="R48" s="15">
        <v>526.29070000000002</v>
      </c>
      <c r="S48" s="15">
        <v>57.1462</v>
      </c>
      <c r="T48" s="2">
        <v>0.11908000000000001</v>
      </c>
      <c r="U48" s="2">
        <v>0.11688</v>
      </c>
      <c r="V48" s="2">
        <v>1.0272E-2</v>
      </c>
      <c r="W48" s="2">
        <v>8.4448999999999996E-2</v>
      </c>
    </row>
    <row r="49" spans="1:23" x14ac:dyDescent="0.25">
      <c r="A49" s="5" t="s">
        <v>179</v>
      </c>
      <c r="C49" s="2">
        <v>-5.5586464134393943E-2</v>
      </c>
      <c r="D49" s="3">
        <v>-0.8929522514755075</v>
      </c>
      <c r="E49" s="10">
        <f t="shared" si="0"/>
        <v>-0.8929522514755075</v>
      </c>
      <c r="F49" s="5" t="s">
        <v>178</v>
      </c>
      <c r="G49" s="5" t="s">
        <v>223</v>
      </c>
      <c r="H49" s="5" t="s">
        <v>224</v>
      </c>
      <c r="I49" s="4"/>
      <c r="J49" s="4"/>
      <c r="K49" s="15">
        <v>634.04129999999998</v>
      </c>
      <c r="L49" s="2">
        <v>3.1340000000000001E-3</v>
      </c>
      <c r="M49" s="14">
        <v>253.3409</v>
      </c>
      <c r="N49" s="14" t="s">
        <v>96</v>
      </c>
      <c r="O49" s="2">
        <v>0.97168298310000001</v>
      </c>
      <c r="P49" s="15">
        <v>32874.540399999998</v>
      </c>
      <c r="Q49" s="15">
        <v>87.5655</v>
      </c>
      <c r="R49" s="15">
        <v>277.87150000000003</v>
      </c>
      <c r="S49" s="15">
        <v>20.609100000000002</v>
      </c>
      <c r="T49" s="14" t="s">
        <v>96</v>
      </c>
      <c r="U49" s="2">
        <v>1.107E-2</v>
      </c>
      <c r="V49" s="2">
        <v>8.8558999999999999E-3</v>
      </c>
      <c r="W49" s="2">
        <v>4.1297E-2</v>
      </c>
    </row>
    <row r="50" spans="1:23" x14ac:dyDescent="0.25">
      <c r="A50" s="5" t="s">
        <v>129</v>
      </c>
      <c r="C50" s="2">
        <v>-0.13348445556232713</v>
      </c>
      <c r="D50" s="3">
        <v>-1.0526431339027706</v>
      </c>
      <c r="E50" s="10">
        <f t="shared" si="0"/>
        <v>-1.0526431339027706</v>
      </c>
      <c r="F50" s="5" t="s">
        <v>178</v>
      </c>
      <c r="G50" s="5" t="s">
        <v>223</v>
      </c>
      <c r="H50" s="5" t="s">
        <v>224</v>
      </c>
      <c r="I50" s="4"/>
      <c r="J50" s="4"/>
      <c r="K50" s="15">
        <v>482.79610000000002</v>
      </c>
      <c r="L50" s="2">
        <v>0.14726</v>
      </c>
      <c r="M50" s="14">
        <v>522.53830000000005</v>
      </c>
      <c r="N50" s="14">
        <v>0.74568000000000001</v>
      </c>
      <c r="O50" s="2">
        <v>0.95515971979999992</v>
      </c>
      <c r="P50" s="15">
        <v>28723.618399999999</v>
      </c>
      <c r="Q50" s="15">
        <v>1397.9324999999999</v>
      </c>
      <c r="R50" s="15">
        <v>659.53859999999997</v>
      </c>
      <c r="S50" s="15">
        <v>26.077400000000001</v>
      </c>
      <c r="T50" s="14" t="s">
        <v>96</v>
      </c>
      <c r="U50" s="2">
        <v>7.7579999999999996E-2</v>
      </c>
      <c r="V50" s="2">
        <v>8.6005000000000005E-3</v>
      </c>
      <c r="W50" s="2">
        <v>0.16392999999999999</v>
      </c>
    </row>
    <row r="51" spans="1:23" x14ac:dyDescent="0.25">
      <c r="A51" t="s">
        <v>130</v>
      </c>
      <c r="C51" s="2">
        <v>2.8925321781558821E-2</v>
      </c>
      <c r="D51" s="3">
        <v>-0.71970309034780433</v>
      </c>
      <c r="E51" s="10">
        <f t="shared" si="0"/>
        <v>-0.71970309034780433</v>
      </c>
      <c r="F51" s="5" t="s">
        <v>178</v>
      </c>
      <c r="G51" s="5" t="s">
        <v>223</v>
      </c>
      <c r="H51" s="5" t="s">
        <v>224</v>
      </c>
      <c r="I51" s="4"/>
      <c r="J51" s="4"/>
      <c r="K51" s="15">
        <v>44.1387</v>
      </c>
      <c r="L51" s="2">
        <v>7.1307000000000002E-3</v>
      </c>
      <c r="M51" s="14">
        <v>2.5093000000000001</v>
      </c>
      <c r="N51" s="14">
        <v>0.58581000000000005</v>
      </c>
      <c r="O51" s="2">
        <v>8.8262836999999997E-3</v>
      </c>
      <c r="P51" s="15">
        <v>6888.1601000000001</v>
      </c>
      <c r="Q51" s="15">
        <v>106.6277</v>
      </c>
      <c r="R51" s="15">
        <v>182.54599999999999</v>
      </c>
      <c r="S51" s="15">
        <v>44.581800000000001</v>
      </c>
      <c r="T51" s="14" t="s">
        <v>96</v>
      </c>
      <c r="U51" s="2">
        <v>3.3291000000000001E-2</v>
      </c>
      <c r="V51" s="2">
        <v>1.8997E-2</v>
      </c>
      <c r="W51" s="2">
        <v>7.1957999999999994E-2</v>
      </c>
    </row>
    <row r="52" spans="1:23" x14ac:dyDescent="0.25">
      <c r="A52" t="s">
        <v>131</v>
      </c>
      <c r="C52" s="2">
        <v>-0.13398810040543552</v>
      </c>
      <c r="D52" s="3">
        <v>-1.0536756058311427</v>
      </c>
      <c r="E52" s="10">
        <f t="shared" si="0"/>
        <v>-1.0536756058311427</v>
      </c>
      <c r="F52" s="5" t="s">
        <v>178</v>
      </c>
      <c r="G52" s="5" t="s">
        <v>222</v>
      </c>
      <c r="H52" s="5" t="s">
        <v>191</v>
      </c>
      <c r="I52" s="4"/>
      <c r="J52" s="4"/>
      <c r="K52" s="15">
        <v>723.96709999999996</v>
      </c>
      <c r="L52" s="2">
        <v>1.3988</v>
      </c>
      <c r="M52" s="14" t="s">
        <v>96</v>
      </c>
      <c r="N52" s="14">
        <v>20.049600000000002</v>
      </c>
      <c r="O52" s="2">
        <v>4.3058524299999998E-2</v>
      </c>
      <c r="P52" s="15">
        <v>6992.0717000000004</v>
      </c>
      <c r="Q52" s="15">
        <v>24.1479</v>
      </c>
      <c r="R52" s="14" t="s">
        <v>96</v>
      </c>
      <c r="S52" s="15">
        <v>21.334299999999999</v>
      </c>
      <c r="T52" s="14" t="s">
        <v>96</v>
      </c>
      <c r="U52" s="14" t="s">
        <v>96</v>
      </c>
      <c r="V52" s="2">
        <v>1.1312</v>
      </c>
      <c r="W52" s="2">
        <v>26.384599999999999</v>
      </c>
    </row>
    <row r="53" spans="1:23" x14ac:dyDescent="0.25">
      <c r="A53" t="s">
        <v>132</v>
      </c>
      <c r="C53" s="2">
        <v>6.3809784355217669E-2</v>
      </c>
      <c r="D53" s="3">
        <v>-0.64818994207180369</v>
      </c>
      <c r="E53" s="10">
        <f t="shared" si="0"/>
        <v>-0.64818994207180369</v>
      </c>
      <c r="F53" s="5" t="s">
        <v>178</v>
      </c>
      <c r="G53" s="5" t="s">
        <v>222</v>
      </c>
      <c r="H53" s="5" t="s">
        <v>192</v>
      </c>
      <c r="I53" s="4"/>
      <c r="J53" s="4"/>
      <c r="K53" s="15">
        <v>24.112300000000001</v>
      </c>
      <c r="L53" s="2">
        <v>0.13364999999999999</v>
      </c>
      <c r="M53" s="14" t="s">
        <v>96</v>
      </c>
      <c r="N53" s="14">
        <v>11.962199999999999</v>
      </c>
      <c r="O53" s="2">
        <v>5.5763675000000002E-3</v>
      </c>
      <c r="P53" s="15">
        <v>4608.3913000000002</v>
      </c>
      <c r="Q53" s="15">
        <v>71.233999999999995</v>
      </c>
      <c r="R53" s="15">
        <v>229.6704</v>
      </c>
      <c r="S53" s="15">
        <v>94.346999999999994</v>
      </c>
      <c r="T53" s="14" t="s">
        <v>96</v>
      </c>
      <c r="U53" s="2">
        <v>2.3604E-2</v>
      </c>
      <c r="V53" s="2">
        <v>1.5464999999999999E-3</v>
      </c>
      <c r="W53" s="2">
        <v>5.6717000000000004</v>
      </c>
    </row>
    <row r="54" spans="1:23" x14ac:dyDescent="0.25">
      <c r="A54" s="5" t="s">
        <v>133</v>
      </c>
      <c r="C54" s="2">
        <v>5.8383653452231954E-2</v>
      </c>
      <c r="D54" s="3">
        <v>-0.65931351042292441</v>
      </c>
      <c r="E54" s="10">
        <f t="shared" si="0"/>
        <v>-0.65931351042292441</v>
      </c>
      <c r="F54" s="5" t="s">
        <v>178</v>
      </c>
      <c r="G54" s="5" t="s">
        <v>222</v>
      </c>
      <c r="H54" s="5" t="s">
        <v>192</v>
      </c>
      <c r="I54" s="4"/>
      <c r="J54" s="4"/>
      <c r="K54" s="15">
        <v>192.6532</v>
      </c>
      <c r="L54" s="2">
        <v>0.14923</v>
      </c>
      <c r="M54" s="14" t="s">
        <v>96</v>
      </c>
      <c r="N54" s="14">
        <v>1.0730999999999999</v>
      </c>
      <c r="O54" s="2">
        <v>4.9038447999999995E-3</v>
      </c>
      <c r="P54" s="15">
        <v>5929.9411</v>
      </c>
      <c r="Q54" s="14" t="s">
        <v>96</v>
      </c>
      <c r="R54" s="14" t="s">
        <v>96</v>
      </c>
      <c r="S54" s="15">
        <v>88.034899999999993</v>
      </c>
      <c r="T54" s="14" t="s">
        <v>96</v>
      </c>
      <c r="U54" s="2">
        <v>-6.6764999999999999E-4</v>
      </c>
      <c r="V54" s="2">
        <v>-5.9064999999999996E-4</v>
      </c>
      <c r="W54" s="2">
        <v>0.31516</v>
      </c>
    </row>
    <row r="55" spans="1:23" x14ac:dyDescent="0.25">
      <c r="A55" s="5" t="s">
        <v>134</v>
      </c>
      <c r="C55" s="2">
        <v>9.837035073689826E-2</v>
      </c>
      <c r="D55" s="9">
        <v>-0.57734078098935848</v>
      </c>
      <c r="E55" s="13">
        <f t="shared" si="0"/>
        <v>-0.57734078098935848</v>
      </c>
      <c r="F55" s="5" t="s">
        <v>178</v>
      </c>
      <c r="G55" s="5" t="s">
        <v>222</v>
      </c>
      <c r="H55" s="5" t="s">
        <v>193</v>
      </c>
      <c r="I55" s="4"/>
      <c r="J55" s="4"/>
      <c r="K55" s="15">
        <v>13.8535</v>
      </c>
      <c r="L55" s="2">
        <v>2.1732</v>
      </c>
      <c r="M55" s="14" t="s">
        <v>96</v>
      </c>
      <c r="N55" s="14" t="s">
        <v>96</v>
      </c>
      <c r="O55" s="2">
        <v>1.0624394800000001E-2</v>
      </c>
      <c r="P55" s="15">
        <v>5749.0753999999997</v>
      </c>
      <c r="Q55" s="15">
        <v>11.5192</v>
      </c>
      <c r="R55" s="14" t="s">
        <v>96</v>
      </c>
      <c r="S55" s="15">
        <v>66.971999999999994</v>
      </c>
      <c r="T55" s="14" t="s">
        <v>96</v>
      </c>
      <c r="U55" s="14" t="s">
        <v>96</v>
      </c>
      <c r="V55" s="2">
        <v>3.3138E-3</v>
      </c>
      <c r="W55" s="2">
        <v>0.62405999999999995</v>
      </c>
    </row>
    <row r="56" spans="1:23" x14ac:dyDescent="0.25">
      <c r="A56" s="5" t="s">
        <v>135</v>
      </c>
      <c r="C56" s="2">
        <v>-4.2322449448906063E-2</v>
      </c>
      <c r="D56" s="3">
        <v>-0.86576102137025734</v>
      </c>
      <c r="E56" s="10">
        <f t="shared" si="0"/>
        <v>-0.86576102137025734</v>
      </c>
      <c r="F56" s="5" t="s">
        <v>178</v>
      </c>
      <c r="G56" s="5" t="s">
        <v>223</v>
      </c>
      <c r="H56" s="5" t="s">
        <v>194</v>
      </c>
      <c r="I56" s="4"/>
      <c r="J56" s="4"/>
      <c r="K56" s="15">
        <v>124.279</v>
      </c>
      <c r="L56" s="14" t="s">
        <v>96</v>
      </c>
      <c r="M56" s="14" t="s">
        <v>96</v>
      </c>
      <c r="N56" s="14" t="s">
        <v>96</v>
      </c>
      <c r="O56" s="2">
        <v>7.0533468000000005E-3</v>
      </c>
      <c r="P56" s="15">
        <v>8912.8474000000006</v>
      </c>
      <c r="Q56" s="15">
        <v>1.6269</v>
      </c>
      <c r="R56" s="14" t="s">
        <v>96</v>
      </c>
      <c r="S56" s="15">
        <v>49.457599999999999</v>
      </c>
      <c r="T56" s="14" t="s">
        <v>96</v>
      </c>
      <c r="U56" s="2">
        <v>-2.8595000000000001E-3</v>
      </c>
      <c r="V56" s="2">
        <v>1.5332999999999999E-2</v>
      </c>
      <c r="W56" s="2">
        <v>8.5094000000000003E-2</v>
      </c>
    </row>
    <row r="57" spans="1:23" x14ac:dyDescent="0.25">
      <c r="A57" t="s">
        <v>136</v>
      </c>
      <c r="C57" s="2">
        <v>-1.6732271477984395E-2</v>
      </c>
      <c r="D57" s="3">
        <v>-0.8133011565298679</v>
      </c>
      <c r="E57" s="10">
        <f t="shared" si="0"/>
        <v>-0.8133011565298679</v>
      </c>
      <c r="F57" s="5" t="s">
        <v>178</v>
      </c>
      <c r="G57" s="5" t="s">
        <v>223</v>
      </c>
      <c r="H57" s="5" t="s">
        <v>194</v>
      </c>
      <c r="I57" s="4"/>
      <c r="J57" s="4"/>
      <c r="K57" s="15" t="s">
        <v>96</v>
      </c>
      <c r="L57" s="14" t="s">
        <v>96</v>
      </c>
      <c r="M57" s="14" t="s">
        <v>96</v>
      </c>
      <c r="N57" s="14" t="s">
        <v>96</v>
      </c>
      <c r="O57" s="2">
        <v>5.9765065999999997E-3</v>
      </c>
      <c r="P57" s="15">
        <v>7870.3870999999999</v>
      </c>
      <c r="Q57" s="14" t="s">
        <v>96</v>
      </c>
      <c r="R57" s="14" t="s">
        <v>96</v>
      </c>
      <c r="S57" s="15">
        <v>43.564799999999998</v>
      </c>
      <c r="T57" s="14" t="s">
        <v>96</v>
      </c>
      <c r="U57" s="14" t="s">
        <v>96</v>
      </c>
      <c r="V57" s="14" t="s">
        <v>96</v>
      </c>
      <c r="W57" s="14" t="s">
        <v>96</v>
      </c>
    </row>
    <row r="58" spans="1:23" x14ac:dyDescent="0.25">
      <c r="A58" t="s">
        <v>137</v>
      </c>
      <c r="C58" s="2">
        <v>-2.1745453710864115E-2</v>
      </c>
      <c r="D58" s="3">
        <v>-0.87737455495159811</v>
      </c>
      <c r="E58" s="10">
        <f t="shared" si="0"/>
        <v>-0.87737455495159811</v>
      </c>
      <c r="F58" s="5" t="s">
        <v>178</v>
      </c>
      <c r="G58" s="5" t="s">
        <v>223</v>
      </c>
      <c r="H58" s="5" t="s">
        <v>180</v>
      </c>
      <c r="I58" s="4"/>
      <c r="J58" s="4"/>
      <c r="K58" s="15">
        <v>90.345100000000002</v>
      </c>
      <c r="L58" s="2">
        <v>-4.7092000000000002E-3</v>
      </c>
      <c r="M58" s="14">
        <v>2.6661000000000001</v>
      </c>
      <c r="N58" s="14">
        <v>1.1523000000000001</v>
      </c>
      <c r="O58" s="2">
        <v>6.3942322000000006E-3</v>
      </c>
      <c r="P58" s="15">
        <v>6589.5981000000002</v>
      </c>
      <c r="Q58" s="15">
        <v>71.047399999999996</v>
      </c>
      <c r="R58" s="15">
        <v>415.43970000000002</v>
      </c>
      <c r="S58" s="15">
        <v>45.051699999999997</v>
      </c>
      <c r="T58" s="14" t="s">
        <v>96</v>
      </c>
      <c r="U58" s="2">
        <v>5.2685999999999997E-2</v>
      </c>
      <c r="V58" s="2">
        <v>8.0855000000000007E-3</v>
      </c>
      <c r="W58" s="2">
        <v>0.20885000000000001</v>
      </c>
    </row>
    <row r="59" spans="1:23" x14ac:dyDescent="0.25">
      <c r="A59" t="s">
        <v>138</v>
      </c>
      <c r="C59" s="2">
        <v>-1.7843686013041538E-2</v>
      </c>
      <c r="D59" s="3">
        <v>-0.81557955632673507</v>
      </c>
      <c r="E59" s="10">
        <f t="shared" si="0"/>
        <v>-0.81557955632673507</v>
      </c>
      <c r="F59" s="5" t="s">
        <v>178</v>
      </c>
      <c r="G59" s="5" t="s">
        <v>223</v>
      </c>
      <c r="H59" s="5" t="s">
        <v>180</v>
      </c>
      <c r="I59" s="4"/>
      <c r="J59" s="4"/>
      <c r="K59" s="15">
        <v>275.18959999999998</v>
      </c>
      <c r="L59" s="14" t="s">
        <v>96</v>
      </c>
      <c r="M59" s="14" t="s">
        <v>96</v>
      </c>
      <c r="N59" s="14" t="s">
        <v>96</v>
      </c>
      <c r="O59" s="2">
        <v>7.2298437000000004E-3</v>
      </c>
      <c r="P59" s="15">
        <v>8219.7613999999994</v>
      </c>
      <c r="Q59" s="14" t="s">
        <v>96</v>
      </c>
      <c r="R59" s="14" t="s">
        <v>96</v>
      </c>
      <c r="S59" s="15">
        <v>37.535899999999998</v>
      </c>
      <c r="T59" s="14" t="s">
        <v>96</v>
      </c>
      <c r="U59" s="14" t="s">
        <v>96</v>
      </c>
      <c r="V59" s="14" t="s">
        <v>96</v>
      </c>
      <c r="W59" s="14" t="s">
        <v>96</v>
      </c>
    </row>
    <row r="60" spans="1:23" x14ac:dyDescent="0.25">
      <c r="A60" t="s">
        <v>139</v>
      </c>
      <c r="C60" s="2">
        <v>0.10288572436567556</v>
      </c>
      <c r="D60" s="3">
        <v>-0.56808426505036502</v>
      </c>
      <c r="E60" s="10">
        <f t="shared" si="0"/>
        <v>-0.56808426505036502</v>
      </c>
      <c r="F60" s="5" t="s">
        <v>178</v>
      </c>
      <c r="G60" s="5" t="s">
        <v>223</v>
      </c>
      <c r="H60" s="5" t="s">
        <v>195</v>
      </c>
      <c r="I60" s="4"/>
      <c r="J60" s="4"/>
      <c r="K60" s="15">
        <v>42.388300000000001</v>
      </c>
      <c r="L60" s="2">
        <v>1.1622E-2</v>
      </c>
      <c r="M60" s="14">
        <v>1.1950000000000001</v>
      </c>
      <c r="N60" s="14">
        <v>0.19589999999999999</v>
      </c>
      <c r="O60" s="2">
        <v>2.1880634399999998E-2</v>
      </c>
      <c r="P60" s="15">
        <v>6908.3242</v>
      </c>
      <c r="Q60" s="15">
        <v>46.2624</v>
      </c>
      <c r="R60" s="15">
        <v>185.0309</v>
      </c>
      <c r="S60" s="15">
        <v>44.553199999999997</v>
      </c>
      <c r="T60" s="14" t="s">
        <v>96</v>
      </c>
      <c r="U60" s="2">
        <v>3.8332999999999999E-2</v>
      </c>
      <c r="V60" s="2">
        <v>8.7039000000000005E-3</v>
      </c>
      <c r="W60" s="2">
        <v>2.2173999999999999E-2</v>
      </c>
    </row>
    <row r="61" spans="1:23" x14ac:dyDescent="0.25">
      <c r="A61" t="s">
        <v>140</v>
      </c>
      <c r="C61" s="2">
        <v>1.9926298861050462E-2</v>
      </c>
      <c r="D61" s="3">
        <v>-0.73815108733484647</v>
      </c>
      <c r="E61" s="10">
        <f t="shared" si="0"/>
        <v>-0.73815108733484647</v>
      </c>
      <c r="F61" s="5" t="s">
        <v>178</v>
      </c>
      <c r="G61" s="5" t="s">
        <v>223</v>
      </c>
      <c r="H61" s="5" t="s">
        <v>195</v>
      </c>
      <c r="I61" s="4"/>
      <c r="J61" s="4"/>
      <c r="K61" s="15">
        <v>22.345600000000001</v>
      </c>
      <c r="L61" s="14" t="s">
        <v>96</v>
      </c>
      <c r="M61" s="14" t="s">
        <v>96</v>
      </c>
      <c r="N61" s="14">
        <v>0.27982000000000001</v>
      </c>
      <c r="O61" s="2">
        <v>9.6967905199999996E-2</v>
      </c>
      <c r="P61" s="15">
        <v>8447.1987000000008</v>
      </c>
      <c r="Q61" s="15">
        <v>155.37139999999999</v>
      </c>
      <c r="R61" s="15">
        <v>227.59620000000001</v>
      </c>
      <c r="S61" s="15">
        <v>43.613599999999998</v>
      </c>
      <c r="T61" s="14" t="s">
        <v>96</v>
      </c>
      <c r="U61" s="2">
        <v>1.3602E-2</v>
      </c>
      <c r="V61" s="2">
        <v>1.4475E-2</v>
      </c>
      <c r="W61" s="2">
        <v>2.5360000000000001E-2</v>
      </c>
    </row>
    <row r="62" spans="1:23" x14ac:dyDescent="0.25">
      <c r="A62" t="s">
        <v>141</v>
      </c>
      <c r="C62" s="2">
        <v>-0.13749898287102047</v>
      </c>
      <c r="D62" s="2">
        <v>-1.060872914885592</v>
      </c>
      <c r="E62" s="10">
        <f t="shared" ref="E62:E76" si="1">D62</f>
        <v>-1.060872914885592</v>
      </c>
      <c r="F62" s="5" t="s">
        <v>205</v>
      </c>
      <c r="G62" s="5" t="s">
        <v>226</v>
      </c>
      <c r="H62" s="5" t="s">
        <v>196</v>
      </c>
      <c r="I62" s="4"/>
      <c r="J62" s="4"/>
      <c r="K62" s="15">
        <v>99.909599999999998</v>
      </c>
      <c r="L62" s="14" t="s">
        <v>96</v>
      </c>
      <c r="M62" s="14">
        <v>302.86329999999998</v>
      </c>
      <c r="N62" s="14" t="s">
        <v>96</v>
      </c>
      <c r="O62" s="2">
        <v>1.0311493350000001</v>
      </c>
      <c r="P62" s="15">
        <v>10593.8469</v>
      </c>
      <c r="Q62" s="15">
        <v>55.1158</v>
      </c>
      <c r="R62" s="15">
        <v>371.20370000000003</v>
      </c>
      <c r="S62" s="15">
        <v>25.9941</v>
      </c>
      <c r="T62" s="14" t="s">
        <v>96</v>
      </c>
      <c r="U62" s="2">
        <v>1.459E-3</v>
      </c>
      <c r="V62" s="2">
        <v>2.6006999999999999E-2</v>
      </c>
      <c r="W62" s="2">
        <v>2.9943000000000001E-2</v>
      </c>
    </row>
    <row r="63" spans="1:23" x14ac:dyDescent="0.25">
      <c r="A63" t="s">
        <v>142</v>
      </c>
      <c r="C63" s="2">
        <v>-0.10301042759269796</v>
      </c>
      <c r="D63" s="2">
        <v>-0.99017137656503074</v>
      </c>
      <c r="E63" s="10">
        <f t="shared" si="1"/>
        <v>-0.99017137656503074</v>
      </c>
      <c r="F63" s="5" t="s">
        <v>205</v>
      </c>
      <c r="G63" s="5" t="s">
        <v>226</v>
      </c>
      <c r="H63" s="5" t="s">
        <v>197</v>
      </c>
      <c r="I63" s="4"/>
      <c r="J63" s="4"/>
      <c r="K63" s="15">
        <v>51.037599999999998</v>
      </c>
      <c r="L63" s="14" t="s">
        <v>96</v>
      </c>
      <c r="M63" s="14">
        <v>900.52959999999996</v>
      </c>
      <c r="N63" s="14" t="s">
        <v>96</v>
      </c>
      <c r="O63" s="2">
        <v>1.0405007850000001</v>
      </c>
      <c r="P63" s="15">
        <v>6967.3086000000003</v>
      </c>
      <c r="Q63" s="14" t="s">
        <v>96</v>
      </c>
      <c r="R63" s="14" t="s">
        <v>96</v>
      </c>
      <c r="S63" s="15">
        <v>57.573799999999999</v>
      </c>
      <c r="T63" s="2">
        <v>0.19291</v>
      </c>
      <c r="U63" s="14" t="s">
        <v>96</v>
      </c>
      <c r="V63" s="2">
        <v>3.2243000000000001E-2</v>
      </c>
      <c r="W63" s="14" t="s">
        <v>96</v>
      </c>
    </row>
    <row r="64" spans="1:23" x14ac:dyDescent="0.25">
      <c r="A64" t="s">
        <v>143</v>
      </c>
      <c r="C64" s="2">
        <v>-7.0056021833353466E-2</v>
      </c>
      <c r="D64" s="2">
        <v>-0.92261484475837452</v>
      </c>
      <c r="E64" s="10">
        <f t="shared" si="1"/>
        <v>-0.92261484475837452</v>
      </c>
      <c r="F64" s="5" t="s">
        <v>205</v>
      </c>
      <c r="G64" s="5" t="s">
        <v>226</v>
      </c>
      <c r="H64" s="5" t="s">
        <v>197</v>
      </c>
      <c r="I64" s="4"/>
      <c r="J64" s="4"/>
      <c r="K64" s="15">
        <v>338.0797</v>
      </c>
      <c r="L64" s="14" t="s">
        <v>96</v>
      </c>
      <c r="M64" s="14">
        <v>137.6129</v>
      </c>
      <c r="N64" s="14" t="s">
        <v>96</v>
      </c>
      <c r="O64" s="2">
        <v>1.0490456880000001</v>
      </c>
      <c r="P64" s="15">
        <v>8181.4110000000001</v>
      </c>
      <c r="Q64" s="14" t="s">
        <v>96</v>
      </c>
      <c r="R64" s="14" t="s">
        <v>96</v>
      </c>
      <c r="S64" s="15">
        <v>54.153399999999998</v>
      </c>
      <c r="T64" s="14" t="s">
        <v>96</v>
      </c>
      <c r="U64" s="14" t="s">
        <v>96</v>
      </c>
      <c r="V64" s="2">
        <v>2.9366E-2</v>
      </c>
      <c r="W64" s="14" t="s">
        <v>96</v>
      </c>
    </row>
    <row r="65" spans="1:23" x14ac:dyDescent="0.25">
      <c r="A65" t="s">
        <v>144</v>
      </c>
      <c r="C65" s="2">
        <v>-0.13808017323574395</v>
      </c>
      <c r="D65" s="2">
        <v>-1.0620643551332751</v>
      </c>
      <c r="E65" s="10">
        <f t="shared" si="1"/>
        <v>-1.0620643551332751</v>
      </c>
      <c r="F65" s="5" t="s">
        <v>205</v>
      </c>
      <c r="G65" s="5" t="s">
        <v>226</v>
      </c>
      <c r="H65" s="5" t="s">
        <v>198</v>
      </c>
      <c r="I65" s="4"/>
      <c r="J65" s="4"/>
      <c r="K65" s="15">
        <v>151.2687</v>
      </c>
      <c r="L65" s="14" t="s">
        <v>96</v>
      </c>
      <c r="M65" s="14">
        <v>7.8522999999999996</v>
      </c>
      <c r="N65" s="14" t="s">
        <v>96</v>
      </c>
      <c r="O65" s="2">
        <v>0.43060040740000005</v>
      </c>
      <c r="P65" s="15">
        <v>25920.981299999999</v>
      </c>
      <c r="Q65" s="14" t="s">
        <v>96</v>
      </c>
      <c r="R65" s="15">
        <v>111.52760000000001</v>
      </c>
      <c r="S65" s="15">
        <v>254.0163</v>
      </c>
      <c r="T65" s="14" t="s">
        <v>96</v>
      </c>
      <c r="U65" s="14" t="s">
        <v>96</v>
      </c>
      <c r="V65" s="2">
        <v>0.1011</v>
      </c>
      <c r="W65" s="14" t="s">
        <v>96</v>
      </c>
    </row>
    <row r="66" spans="1:23" x14ac:dyDescent="0.25">
      <c r="A66" t="s">
        <v>145</v>
      </c>
      <c r="C66" s="2">
        <v>-0.10235194142316217</v>
      </c>
      <c r="D66" s="2">
        <v>-0.98882147991748237</v>
      </c>
      <c r="E66" s="10">
        <f t="shared" si="1"/>
        <v>-0.98882147991748237</v>
      </c>
      <c r="F66" s="5" t="s">
        <v>205</v>
      </c>
      <c r="G66" s="5" t="s">
        <v>226</v>
      </c>
      <c r="H66" s="5" t="s">
        <v>199</v>
      </c>
      <c r="I66" s="4"/>
      <c r="J66" s="4"/>
      <c r="K66" s="15">
        <v>499.86959999999999</v>
      </c>
      <c r="L66" s="14" t="s">
        <v>96</v>
      </c>
      <c r="M66" s="14">
        <v>259.32810000000001</v>
      </c>
      <c r="N66" s="14">
        <v>0.48929</v>
      </c>
      <c r="O66" s="2">
        <v>1.004647675</v>
      </c>
      <c r="P66" s="15">
        <v>6983.2335999999996</v>
      </c>
      <c r="Q66" s="15">
        <v>449.81810000000002</v>
      </c>
      <c r="R66" s="15">
        <v>512.24400000000003</v>
      </c>
      <c r="S66" s="15">
        <v>37.766100000000002</v>
      </c>
      <c r="T66" s="14" t="s">
        <v>96</v>
      </c>
      <c r="U66" s="2">
        <v>5.3317999999999997E-2</v>
      </c>
      <c r="V66" s="2">
        <v>1.0524E-2</v>
      </c>
      <c r="W66" s="2">
        <v>2.4792000000000002E-2</v>
      </c>
    </row>
    <row r="67" spans="1:23" x14ac:dyDescent="0.25">
      <c r="A67" t="s">
        <v>146</v>
      </c>
      <c r="C67" s="2">
        <v>-0.13743259488638304</v>
      </c>
      <c r="D67" s="2">
        <v>-1.0607368195170852</v>
      </c>
      <c r="E67" s="10">
        <f t="shared" si="1"/>
        <v>-1.0607368195170852</v>
      </c>
      <c r="F67" s="5" t="s">
        <v>205</v>
      </c>
      <c r="G67" s="5" t="s">
        <v>226</v>
      </c>
      <c r="H67" s="5" t="s">
        <v>199</v>
      </c>
      <c r="I67" s="4"/>
      <c r="J67" s="4"/>
      <c r="K67" s="15">
        <v>102.7491</v>
      </c>
      <c r="L67" s="2">
        <v>3.6625E-3</v>
      </c>
      <c r="M67" s="14">
        <v>50.271999999999998</v>
      </c>
      <c r="N67" s="14">
        <v>13.3712</v>
      </c>
      <c r="O67" s="2">
        <v>1.0292138040000001</v>
      </c>
      <c r="P67" s="15">
        <v>6969.5860000000002</v>
      </c>
      <c r="Q67" s="15">
        <v>605.81060000000002</v>
      </c>
      <c r="R67" s="15">
        <v>268.35390000000001</v>
      </c>
      <c r="S67" s="15">
        <v>39.373899999999999</v>
      </c>
      <c r="T67" s="2">
        <v>0.19997000000000001</v>
      </c>
      <c r="U67" s="14" t="s">
        <v>96</v>
      </c>
      <c r="V67" s="2">
        <v>1.5098E-2</v>
      </c>
      <c r="W67" s="14" t="s">
        <v>96</v>
      </c>
    </row>
    <row r="68" spans="1:23" x14ac:dyDescent="0.25">
      <c r="A68" t="s">
        <v>147</v>
      </c>
      <c r="C68" s="2">
        <v>-9.526064256071276E-2</v>
      </c>
      <c r="D68" s="2">
        <v>-0.97428431724946107</v>
      </c>
      <c r="E68" s="10">
        <f t="shared" si="1"/>
        <v>-0.97428431724946107</v>
      </c>
      <c r="F68" s="5" t="s">
        <v>205</v>
      </c>
      <c r="G68" s="5" t="s">
        <v>226</v>
      </c>
      <c r="H68" s="5" t="s">
        <v>200</v>
      </c>
      <c r="I68" s="4"/>
      <c r="J68" s="4"/>
      <c r="K68" s="15">
        <v>126.4807</v>
      </c>
      <c r="L68" s="14" t="s">
        <v>96</v>
      </c>
      <c r="M68" s="14">
        <v>4.0571999999999999</v>
      </c>
      <c r="N68" s="14">
        <v>2.7393000000000001</v>
      </c>
      <c r="O68" s="2">
        <v>1.035961406</v>
      </c>
      <c r="P68" s="15">
        <v>6585.7181</v>
      </c>
      <c r="Q68" s="14" t="s">
        <v>96</v>
      </c>
      <c r="R68" s="15">
        <v>38.228700000000003</v>
      </c>
      <c r="S68" s="15">
        <v>37.411200000000001</v>
      </c>
      <c r="T68" s="14" t="s">
        <v>96</v>
      </c>
      <c r="U68" s="14" t="s">
        <v>96</v>
      </c>
      <c r="V68" s="2">
        <v>5.9841999999999999E-2</v>
      </c>
      <c r="W68" s="14" t="s">
        <v>96</v>
      </c>
    </row>
    <row r="69" spans="1:23" x14ac:dyDescent="0.25">
      <c r="A69" s="5" t="s">
        <v>172</v>
      </c>
      <c r="C69" s="2">
        <v>-0.14019409779775227</v>
      </c>
      <c r="D69" s="2">
        <v>-1.0663979004853921</v>
      </c>
      <c r="E69" s="10">
        <f t="shared" si="1"/>
        <v>-1.0663979004853921</v>
      </c>
      <c r="F69" s="5" t="s">
        <v>205</v>
      </c>
      <c r="G69" s="5" t="s">
        <v>226</v>
      </c>
      <c r="H69" s="5" t="s">
        <v>201</v>
      </c>
      <c r="I69" s="4"/>
      <c r="J69" s="4"/>
      <c r="K69" s="15">
        <v>381.7133</v>
      </c>
      <c r="L69" s="14" t="s">
        <v>96</v>
      </c>
      <c r="M69" s="14">
        <v>2520.2728999999999</v>
      </c>
      <c r="N69" s="14">
        <v>23.944400000000002</v>
      </c>
      <c r="O69" s="2">
        <v>1.0341185420000001</v>
      </c>
      <c r="P69" s="15">
        <v>4456.0898999999999</v>
      </c>
      <c r="Q69" s="15">
        <v>161.0889</v>
      </c>
      <c r="R69" s="15">
        <v>316.84309999999999</v>
      </c>
      <c r="S69" s="15">
        <v>46.158099999999997</v>
      </c>
      <c r="T69" s="14" t="s">
        <v>96</v>
      </c>
      <c r="U69" s="14" t="s">
        <v>96</v>
      </c>
      <c r="V69" s="2">
        <v>2.5374000000000001E-2</v>
      </c>
      <c r="W69" s="2">
        <v>8.0027999999999992E-3</v>
      </c>
    </row>
    <row r="70" spans="1:23" x14ac:dyDescent="0.25">
      <c r="A70" t="s">
        <v>148</v>
      </c>
      <c r="C70" s="2">
        <v>-0.18264430307363133</v>
      </c>
      <c r="D70" s="2">
        <v>-1.153420821300944</v>
      </c>
      <c r="E70" s="10">
        <f t="shared" si="1"/>
        <v>-1.153420821300944</v>
      </c>
      <c r="F70" s="5" t="s">
        <v>205</v>
      </c>
      <c r="G70" s="5" t="s">
        <v>226</v>
      </c>
      <c r="H70" s="5" t="s">
        <v>202</v>
      </c>
      <c r="I70" s="4"/>
      <c r="J70" s="4"/>
      <c r="K70" s="15">
        <v>44.5822</v>
      </c>
      <c r="L70" s="14" t="s">
        <v>96</v>
      </c>
      <c r="M70" s="14" t="s">
        <v>96</v>
      </c>
      <c r="N70" s="14" t="s">
        <v>96</v>
      </c>
      <c r="O70" s="2">
        <v>1.0159086230000001</v>
      </c>
      <c r="P70" s="15">
        <v>3184.8337000000001</v>
      </c>
      <c r="Q70" s="15">
        <v>78.704800000000006</v>
      </c>
      <c r="R70" s="15">
        <v>329.18579999999997</v>
      </c>
      <c r="S70" s="15">
        <v>42.791699999999999</v>
      </c>
      <c r="T70" s="14" t="s">
        <v>96</v>
      </c>
      <c r="U70" s="14" t="s">
        <v>96</v>
      </c>
      <c r="V70" s="2">
        <v>9.0449999999999992E-3</v>
      </c>
      <c r="W70" s="2">
        <v>-3.3984000000000002E-3</v>
      </c>
    </row>
    <row r="71" spans="1:23" x14ac:dyDescent="0.25">
      <c r="A71" t="s">
        <v>149</v>
      </c>
      <c r="C71" s="2">
        <v>-0.1170444704063911</v>
      </c>
      <c r="D71" s="2">
        <v>-1.0189411643331017</v>
      </c>
      <c r="E71" s="10">
        <f t="shared" si="1"/>
        <v>-1.0189411643331017</v>
      </c>
      <c r="F71" s="5" t="s">
        <v>205</v>
      </c>
      <c r="G71" s="5" t="s">
        <v>226</v>
      </c>
      <c r="H71" s="5" t="s">
        <v>202</v>
      </c>
      <c r="I71" s="4"/>
      <c r="J71" s="4"/>
      <c r="K71" s="15">
        <v>1208.6297999999999</v>
      </c>
      <c r="L71" s="2">
        <v>1.5546000000000001E-2</v>
      </c>
      <c r="M71" s="14">
        <v>1015.7775</v>
      </c>
      <c r="N71" s="14">
        <v>12.713800000000001</v>
      </c>
      <c r="O71" s="2">
        <v>0.96710474479999997</v>
      </c>
      <c r="P71" s="15">
        <v>3143.4751999999999</v>
      </c>
      <c r="Q71" s="15">
        <v>506.61540000000002</v>
      </c>
      <c r="R71" s="15">
        <v>195.63040000000001</v>
      </c>
      <c r="S71" s="15">
        <v>35.295000000000002</v>
      </c>
      <c r="T71" s="14" t="s">
        <v>96</v>
      </c>
      <c r="U71" s="2">
        <v>3.5914000000000001E-2</v>
      </c>
      <c r="V71" s="2">
        <v>1.0919999999999999E-2</v>
      </c>
      <c r="W71" s="2">
        <v>8.7446999999999997E-2</v>
      </c>
    </row>
    <row r="72" spans="1:23" x14ac:dyDescent="0.25">
      <c r="A72" t="s">
        <v>150</v>
      </c>
      <c r="C72" s="2">
        <v>-0.16838751183495537</v>
      </c>
      <c r="D72" s="2">
        <v>-1.1241943992616583</v>
      </c>
      <c r="E72" s="10">
        <f t="shared" si="1"/>
        <v>-1.1241943992616583</v>
      </c>
      <c r="F72" s="5" t="s">
        <v>205</v>
      </c>
      <c r="G72" s="5" t="s">
        <v>226</v>
      </c>
      <c r="H72" s="5" t="s">
        <v>203</v>
      </c>
      <c r="I72" s="4"/>
      <c r="J72" s="4"/>
      <c r="K72" s="15">
        <v>314.1302</v>
      </c>
      <c r="L72" s="14" t="s">
        <v>96</v>
      </c>
      <c r="M72" s="14">
        <v>634.09760000000006</v>
      </c>
      <c r="N72" s="14">
        <v>4.3060999999999998</v>
      </c>
      <c r="O72" s="2">
        <v>1.0156946060000001</v>
      </c>
      <c r="P72" s="15">
        <v>4582.0133999999998</v>
      </c>
      <c r="Q72" s="15">
        <v>1348.2257</v>
      </c>
      <c r="R72" s="15">
        <v>1148.5590999999999</v>
      </c>
      <c r="S72" s="15">
        <v>50.290999999999997</v>
      </c>
      <c r="T72" s="14" t="s">
        <v>96</v>
      </c>
      <c r="U72" s="2">
        <v>0.23558000000000001</v>
      </c>
      <c r="V72" s="2">
        <v>3.0641000000000002E-2</v>
      </c>
      <c r="W72" s="2">
        <v>2.5562</v>
      </c>
    </row>
    <row r="73" spans="1:23" x14ac:dyDescent="0.25">
      <c r="A73" t="s">
        <v>151</v>
      </c>
      <c r="C73" s="2">
        <v>-0.12487426688153243</v>
      </c>
      <c r="D73" s="2">
        <v>-1.0349922471071415</v>
      </c>
      <c r="E73" s="10">
        <f t="shared" si="1"/>
        <v>-1.0349922471071415</v>
      </c>
      <c r="F73" s="5" t="s">
        <v>205</v>
      </c>
      <c r="G73" s="5" t="s">
        <v>226</v>
      </c>
      <c r="H73" s="5" t="s">
        <v>203</v>
      </c>
      <c r="I73" s="4"/>
      <c r="J73" s="4"/>
      <c r="K73" s="15">
        <v>109.2916</v>
      </c>
      <c r="L73" s="14" t="s">
        <v>96</v>
      </c>
      <c r="M73" s="14">
        <v>174.56110000000001</v>
      </c>
      <c r="N73" s="14" t="s">
        <v>96</v>
      </c>
      <c r="O73" s="2">
        <v>1.0336340900000001</v>
      </c>
      <c r="P73" s="15">
        <v>3299.1617999999999</v>
      </c>
      <c r="Q73" s="15">
        <v>177.31110000000001</v>
      </c>
      <c r="R73" s="15">
        <v>773.81780000000003</v>
      </c>
      <c r="S73" s="15">
        <v>39.726399999999998</v>
      </c>
      <c r="T73" s="14" t="s">
        <v>96</v>
      </c>
      <c r="U73" s="14" t="s">
        <v>96</v>
      </c>
      <c r="V73" s="2">
        <v>1.3795999999999999E-2</v>
      </c>
      <c r="W73" s="2">
        <v>0.27884999999999999</v>
      </c>
    </row>
    <row r="74" spans="1:23" x14ac:dyDescent="0.25">
      <c r="A74" t="s">
        <v>152</v>
      </c>
      <c r="C74" s="2">
        <v>-6.9826515455950755E-2</v>
      </c>
      <c r="D74" s="2">
        <v>-0.92214435668469896</v>
      </c>
      <c r="E74" s="10">
        <f t="shared" si="1"/>
        <v>-0.92214435668469896</v>
      </c>
      <c r="F74" s="5" t="s">
        <v>205</v>
      </c>
      <c r="G74" s="5" t="s">
        <v>226</v>
      </c>
      <c r="H74" s="5" t="s">
        <v>204</v>
      </c>
      <c r="I74" s="4"/>
      <c r="J74" s="4"/>
      <c r="K74" s="15">
        <v>317.89139999999998</v>
      </c>
      <c r="L74" s="2">
        <v>3.9423000000000001E-3</v>
      </c>
      <c r="M74" s="14">
        <v>63.956099999999999</v>
      </c>
      <c r="N74" s="14">
        <v>8.4292999999999996</v>
      </c>
      <c r="O74" s="2">
        <v>1.0528835940000001</v>
      </c>
      <c r="P74" s="15">
        <v>3122.4551000000001</v>
      </c>
      <c r="Q74" s="15">
        <v>278.65929999999997</v>
      </c>
      <c r="R74" s="15">
        <v>316.92860000000002</v>
      </c>
      <c r="S74" s="15">
        <v>29.9815</v>
      </c>
      <c r="T74" s="14" t="s">
        <v>96</v>
      </c>
      <c r="U74" s="2">
        <v>3.4397999999999998E-2</v>
      </c>
      <c r="V74" s="2">
        <v>1.2689000000000001E-2</v>
      </c>
      <c r="W74" s="2">
        <v>5.3700999999999999E-2</v>
      </c>
    </row>
    <row r="75" spans="1:23" x14ac:dyDescent="0.25">
      <c r="A75" t="s">
        <v>153</v>
      </c>
      <c r="C75" s="2">
        <v>-0.12820711354954994</v>
      </c>
      <c r="D75" s="2">
        <v>-1.0418245827765773</v>
      </c>
      <c r="E75" s="10">
        <f t="shared" si="1"/>
        <v>-1.0418245827765773</v>
      </c>
      <c r="F75" s="5" t="s">
        <v>205</v>
      </c>
      <c r="G75" s="5" t="s">
        <v>226</v>
      </c>
      <c r="H75" s="5" t="s">
        <v>218</v>
      </c>
      <c r="I75" s="4"/>
      <c r="J75" s="4"/>
      <c r="K75" s="15">
        <v>366.4676</v>
      </c>
      <c r="L75" s="2">
        <v>4.8444000000000001E-2</v>
      </c>
      <c r="M75" s="14">
        <v>6.556</v>
      </c>
      <c r="N75" s="14">
        <v>2.3725000000000001</v>
      </c>
      <c r="O75" s="2">
        <v>1.036724553</v>
      </c>
      <c r="P75" s="15">
        <v>4723.4396999999999</v>
      </c>
      <c r="Q75" s="15">
        <v>95.402199999999993</v>
      </c>
      <c r="R75" s="15">
        <v>22.814499999999999</v>
      </c>
      <c r="S75" s="15">
        <v>22.232399999999998</v>
      </c>
      <c r="T75" s="14" t="s">
        <v>96</v>
      </c>
      <c r="U75" s="14" t="s">
        <v>96</v>
      </c>
      <c r="V75" s="2">
        <v>8.1098999999999997E-3</v>
      </c>
      <c r="W75" s="2">
        <v>2.2831000000000001E-2</v>
      </c>
    </row>
    <row r="76" spans="1:23" x14ac:dyDescent="0.25">
      <c r="A76" t="s">
        <v>154</v>
      </c>
      <c r="C76" s="2">
        <v>-7.5716695210337193E-2</v>
      </c>
      <c r="D76" s="2">
        <v>-0.93421922518119116</v>
      </c>
      <c r="E76" s="10">
        <f t="shared" si="1"/>
        <v>-0.93421922518119116</v>
      </c>
      <c r="F76" s="5" t="s">
        <v>205</v>
      </c>
      <c r="G76" s="5" t="s">
        <v>226</v>
      </c>
      <c r="H76" s="5" t="s">
        <v>218</v>
      </c>
      <c r="I76" s="4"/>
      <c r="J76" s="4"/>
      <c r="K76" s="15">
        <v>130.59520000000001</v>
      </c>
      <c r="L76" s="2">
        <v>5.1057999999999999E-2</v>
      </c>
      <c r="M76" s="14">
        <v>25.503299999999999</v>
      </c>
      <c r="N76" s="14">
        <v>1.7068000000000001</v>
      </c>
      <c r="O76" s="2">
        <v>1.0334140000000001</v>
      </c>
      <c r="P76" s="15">
        <v>4645.0992999999999</v>
      </c>
      <c r="Q76" s="15">
        <v>87.422300000000007</v>
      </c>
      <c r="R76" s="15">
        <v>91.4221</v>
      </c>
      <c r="S76" s="15">
        <v>20.4634</v>
      </c>
      <c r="T76" s="14" t="s">
        <v>96</v>
      </c>
      <c r="U76" s="2">
        <v>6.4137E-2</v>
      </c>
      <c r="V76" s="2">
        <v>1.1519E-2</v>
      </c>
      <c r="W76" s="2">
        <v>1.468E-2</v>
      </c>
    </row>
    <row r="98" spans="5:5" x14ac:dyDescent="0.25">
      <c r="E98"/>
    </row>
  </sheetData>
  <sortState ref="A3:F44">
    <sortCondition ref="A3:A4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5" x14ac:dyDescent="0.25"/>
  <cols>
    <col min="1" max="2" width="17.5703125" customWidth="1"/>
    <col min="3" max="3" width="9.85546875" customWidth="1"/>
    <col min="4" max="4" width="12.7109375" style="2" customWidth="1"/>
    <col min="5" max="5" width="14.28515625" style="10" customWidth="1"/>
    <col min="6" max="6" width="45" customWidth="1"/>
    <col min="7" max="8" width="9.28515625" style="2" customWidth="1"/>
    <col min="9" max="9" width="14.7109375" style="15" customWidth="1"/>
    <col min="10" max="10" width="14.7109375" style="2" customWidth="1"/>
    <col min="11" max="12" width="14.7109375" style="14" customWidth="1"/>
    <col min="13" max="13" width="14.7109375" style="2" customWidth="1"/>
    <col min="14" max="17" width="14.7109375" style="15" customWidth="1"/>
    <col min="18" max="21" width="14.7109375" style="2" customWidth="1"/>
  </cols>
  <sheetData>
    <row r="1" spans="1:21" x14ac:dyDescent="0.25">
      <c r="A1" s="11" t="s">
        <v>219</v>
      </c>
    </row>
    <row r="2" spans="1:21" s="19" customFormat="1" ht="62.25" x14ac:dyDescent="0.25">
      <c r="A2" s="19" t="s">
        <v>212</v>
      </c>
      <c r="B2" s="19" t="s">
        <v>213</v>
      </c>
      <c r="C2" s="20" t="s">
        <v>207</v>
      </c>
      <c r="D2" s="20" t="s">
        <v>208</v>
      </c>
      <c r="E2" s="21" t="s">
        <v>209</v>
      </c>
      <c r="F2" s="20" t="s">
        <v>82</v>
      </c>
      <c r="G2" s="20" t="s">
        <v>220</v>
      </c>
      <c r="H2" s="20" t="s">
        <v>221</v>
      </c>
      <c r="I2" s="23" t="s">
        <v>84</v>
      </c>
      <c r="J2" s="20" t="s">
        <v>92</v>
      </c>
      <c r="K2" s="24" t="s">
        <v>91</v>
      </c>
      <c r="L2" s="24" t="s">
        <v>90</v>
      </c>
      <c r="M2" s="20" t="s">
        <v>95</v>
      </c>
      <c r="N2" s="23" t="s">
        <v>97</v>
      </c>
      <c r="O2" s="23" t="s">
        <v>89</v>
      </c>
      <c r="P2" s="23" t="s">
        <v>88</v>
      </c>
      <c r="Q2" s="23" t="s">
        <v>87</v>
      </c>
      <c r="R2" s="20" t="s">
        <v>86</v>
      </c>
      <c r="S2" s="20" t="s">
        <v>85</v>
      </c>
      <c r="T2" s="20" t="s">
        <v>93</v>
      </c>
      <c r="U2" s="20" t="s">
        <v>94</v>
      </c>
    </row>
    <row r="3" spans="1:21" x14ac:dyDescent="0.25">
      <c r="A3" t="s">
        <v>25</v>
      </c>
      <c r="C3" s="2">
        <v>-0.10882800469197429</v>
      </c>
      <c r="D3" s="2">
        <v>-0.98159740961854725</v>
      </c>
      <c r="E3" s="10">
        <v>-0.98159740961854725</v>
      </c>
      <c r="F3" s="5" t="s">
        <v>98</v>
      </c>
      <c r="G3" s="4"/>
      <c r="H3" s="4"/>
      <c r="I3" s="15">
        <v>3854.8328999999999</v>
      </c>
      <c r="J3" s="2">
        <v>0.32035000000000002</v>
      </c>
      <c r="K3" s="14">
        <v>34.865299999999998</v>
      </c>
      <c r="L3" s="14">
        <v>96.793800000000005</v>
      </c>
      <c r="M3" s="2">
        <v>1.4441882600000001E-2</v>
      </c>
      <c r="N3" s="15">
        <v>4583.3104000000003</v>
      </c>
      <c r="O3" s="15">
        <v>3881.0003999999999</v>
      </c>
      <c r="P3" s="15">
        <v>7972.3288000000002</v>
      </c>
      <c r="Q3" s="15">
        <v>126.86839999999999</v>
      </c>
      <c r="R3" s="2">
        <v>2.4675000000000001E-3</v>
      </c>
      <c r="S3" s="2">
        <v>0.10692</v>
      </c>
      <c r="T3" s="2">
        <v>8.4141999999999995E-2</v>
      </c>
      <c r="U3" s="2">
        <v>1.3077999999999999E-2</v>
      </c>
    </row>
    <row r="4" spans="1:21" x14ac:dyDescent="0.25">
      <c r="A4" t="s">
        <v>10</v>
      </c>
      <c r="C4" s="2">
        <v>2.509322379606882E-3</v>
      </c>
      <c r="D4" s="2">
        <v>-0.75335588912180584</v>
      </c>
      <c r="E4" s="10">
        <f>AVERAGE(D4:D5)</f>
        <v>-0.80233555337296614</v>
      </c>
      <c r="F4" s="5" t="s">
        <v>98</v>
      </c>
      <c r="G4" s="2">
        <v>-1.73265535536124</v>
      </c>
      <c r="H4" s="2">
        <v>-17.493611098118102</v>
      </c>
      <c r="I4" s="15">
        <v>476.47949999999997</v>
      </c>
      <c r="J4" s="2">
        <v>7.9686000000000007E-2</v>
      </c>
      <c r="K4" s="14">
        <v>21.7437</v>
      </c>
      <c r="L4" s="14">
        <v>29.4892</v>
      </c>
      <c r="M4" s="2">
        <v>5.6870111999999997E-3</v>
      </c>
      <c r="N4" s="15">
        <v>5358.9521999999997</v>
      </c>
      <c r="O4" s="15" t="s">
        <v>96</v>
      </c>
      <c r="P4" s="15">
        <v>523.19920000000002</v>
      </c>
      <c r="Q4" s="15">
        <v>177.60249999999999</v>
      </c>
      <c r="R4" s="2">
        <v>1.8915E-3</v>
      </c>
      <c r="S4" s="2">
        <v>4.2476E-2</v>
      </c>
      <c r="T4" s="2">
        <v>2.4091000000000001E-2</v>
      </c>
      <c r="U4" s="2">
        <v>2.9685E-2</v>
      </c>
    </row>
    <row r="5" spans="1:21" x14ac:dyDescent="0.25">
      <c r="A5" t="s">
        <v>10</v>
      </c>
      <c r="B5" t="s">
        <v>170</v>
      </c>
      <c r="C5" s="2">
        <v>-2.5275715914208075E-2</v>
      </c>
      <c r="D5" s="2">
        <v>-0.85131521762412654</v>
      </c>
      <c r="F5" s="5"/>
      <c r="G5" s="4"/>
      <c r="H5" s="4"/>
    </row>
    <row r="6" spans="1:21" x14ac:dyDescent="0.25">
      <c r="A6" t="s">
        <v>19</v>
      </c>
      <c r="C6" s="2">
        <v>-6.3823575369714725E-2</v>
      </c>
      <c r="D6" s="2">
        <v>-0.88933832950791514</v>
      </c>
      <c r="E6" s="10">
        <f>AVERAGE(D6:D7)</f>
        <v>-0.92954491542035722</v>
      </c>
      <c r="F6" s="5" t="s">
        <v>105</v>
      </c>
      <c r="G6" s="2">
        <v>-1.62846154549384</v>
      </c>
      <c r="H6" s="2">
        <v>-17.495921758447999</v>
      </c>
      <c r="I6" s="15">
        <v>331.4239</v>
      </c>
      <c r="J6" s="2">
        <v>0.27829999999999999</v>
      </c>
      <c r="K6" s="14">
        <v>19.4483</v>
      </c>
      <c r="L6" s="14">
        <v>16.284400000000002</v>
      </c>
      <c r="M6" s="2">
        <v>4.6477938999999998E-3</v>
      </c>
      <c r="N6" s="15">
        <v>9278.2379999999994</v>
      </c>
      <c r="O6" s="15">
        <v>34.570399999999999</v>
      </c>
      <c r="P6" s="15">
        <v>140.75129999999999</v>
      </c>
      <c r="Q6" s="15">
        <v>172.28200000000001</v>
      </c>
      <c r="R6" s="2">
        <v>2.0474999999999998E-3</v>
      </c>
      <c r="S6" s="2">
        <v>2.5994E-2</v>
      </c>
      <c r="T6" s="2">
        <v>4.7857999999999998E-2</v>
      </c>
      <c r="U6" s="2">
        <v>1.1018E-2</v>
      </c>
    </row>
    <row r="7" spans="1:21" x14ac:dyDescent="0.25">
      <c r="A7" t="s">
        <v>19</v>
      </c>
      <c r="B7" t="s">
        <v>170</v>
      </c>
      <c r="C7" s="2">
        <v>-8.3049512845267959E-2</v>
      </c>
      <c r="D7" s="2">
        <v>-0.9697515013327993</v>
      </c>
      <c r="F7" s="5"/>
      <c r="G7" s="4"/>
      <c r="H7" s="4"/>
    </row>
    <row r="8" spans="1:21" x14ac:dyDescent="0.25">
      <c r="A8" t="s">
        <v>23</v>
      </c>
      <c r="C8" s="2">
        <v>-7.0749152340399135E-2</v>
      </c>
      <c r="D8" s="2">
        <v>-0.90353576229781818</v>
      </c>
      <c r="E8" s="10">
        <v>-0.90353576229781818</v>
      </c>
      <c r="F8" s="5" t="s">
        <v>99</v>
      </c>
      <c r="G8" s="4">
        <v>-1.5543965291934101</v>
      </c>
      <c r="H8" s="4">
        <v>-17.272323243984999</v>
      </c>
      <c r="I8" s="15">
        <v>863.90219999999999</v>
      </c>
      <c r="J8" s="2">
        <v>0.43813000000000002</v>
      </c>
      <c r="K8" s="14">
        <v>12.636799999999999</v>
      </c>
      <c r="L8" s="14">
        <v>22.6038</v>
      </c>
      <c r="M8" s="2">
        <v>5.4712520000000002E-3</v>
      </c>
      <c r="N8" s="15">
        <v>9247.6543999999994</v>
      </c>
      <c r="O8" s="15" t="s">
        <v>96</v>
      </c>
      <c r="P8" s="15">
        <v>107.3139</v>
      </c>
      <c r="Q8" s="15">
        <v>178.2809</v>
      </c>
      <c r="R8" s="2">
        <v>-2.8850000000000002E-4</v>
      </c>
      <c r="S8" s="2">
        <v>3.2398999999999997E-2</v>
      </c>
      <c r="T8" s="2">
        <v>4.7085000000000002E-2</v>
      </c>
      <c r="U8" s="2">
        <v>3.3111E-3</v>
      </c>
    </row>
    <row r="9" spans="1:21" x14ac:dyDescent="0.25">
      <c r="A9" t="s">
        <v>34</v>
      </c>
      <c r="C9" s="2">
        <v>-8.2655972202472228E-2</v>
      </c>
      <c r="D9" s="2">
        <v>-0.92794474301506802</v>
      </c>
      <c r="E9" s="10">
        <v>-0.92794474301506802</v>
      </c>
      <c r="F9" s="5" t="s">
        <v>106</v>
      </c>
      <c r="G9" s="4">
        <v>-1.2608125630079501</v>
      </c>
      <c r="H9" s="4">
        <v>-17.3562059846168</v>
      </c>
      <c r="I9" s="15">
        <v>674.30579999999998</v>
      </c>
      <c r="J9" s="2">
        <v>9.3174E-3</v>
      </c>
      <c r="K9" s="14">
        <v>21.479700000000001</v>
      </c>
      <c r="L9" s="14">
        <v>16.464500000000001</v>
      </c>
      <c r="M9" s="2">
        <v>6.5837392E-3</v>
      </c>
      <c r="N9" s="15">
        <v>11009.3987</v>
      </c>
      <c r="O9" s="15" t="s">
        <v>96</v>
      </c>
      <c r="P9" s="15">
        <v>134.18360000000001</v>
      </c>
      <c r="Q9" s="15">
        <v>163.30240000000001</v>
      </c>
      <c r="R9" s="2">
        <v>2.3379999999999998E-3</v>
      </c>
      <c r="S9" s="2">
        <v>1.8881999999999999E-2</v>
      </c>
      <c r="T9" s="2">
        <v>2.7441E-2</v>
      </c>
      <c r="U9" s="2">
        <v>2.1687000000000001E-2</v>
      </c>
    </row>
    <row r="10" spans="1:21" x14ac:dyDescent="0.25">
      <c r="A10" t="s">
        <v>22</v>
      </c>
      <c r="C10" s="2">
        <v>-4.7828934205185192E-2</v>
      </c>
      <c r="D10" s="2">
        <v>-0.8565493151206296</v>
      </c>
      <c r="E10" s="10">
        <f>AVERAGE(D10:D11)</f>
        <v>-0.93893152576153693</v>
      </c>
      <c r="F10" s="5" t="s">
        <v>101</v>
      </c>
      <c r="G10" s="4">
        <v>-1.53428076694339</v>
      </c>
      <c r="H10" s="4">
        <v>-17.190408844449902</v>
      </c>
      <c r="I10" s="15">
        <v>3060.1570999999999</v>
      </c>
      <c r="J10" s="2">
        <v>1.9719E-2</v>
      </c>
      <c r="K10" s="14">
        <v>79.017300000000006</v>
      </c>
      <c r="L10" s="14">
        <v>33.188800000000001</v>
      </c>
      <c r="M10" s="2">
        <v>9.9078822000000007E-3</v>
      </c>
      <c r="N10" s="15">
        <v>8055.6876000000002</v>
      </c>
      <c r="O10" s="15" t="s">
        <v>96</v>
      </c>
      <c r="P10" s="15">
        <v>350.86040000000003</v>
      </c>
      <c r="Q10" s="15">
        <v>186.0129</v>
      </c>
      <c r="R10" s="2">
        <v>-2.0282999999999998E-3</v>
      </c>
      <c r="S10" s="2">
        <v>9.3365000000000004E-2</v>
      </c>
      <c r="T10" s="2">
        <v>3.1026999999999999E-2</v>
      </c>
      <c r="U10" s="2">
        <v>2.6081E-2</v>
      </c>
    </row>
    <row r="11" spans="1:21" x14ac:dyDescent="0.25">
      <c r="A11" t="s">
        <v>22</v>
      </c>
      <c r="B11" t="s">
        <v>170</v>
      </c>
      <c r="C11" s="2">
        <v>-6.8201822635338694E-2</v>
      </c>
      <c r="D11" s="2">
        <v>-1.0213137364024443</v>
      </c>
      <c r="F11" s="5"/>
      <c r="G11" s="4"/>
      <c r="H11" s="4"/>
    </row>
    <row r="12" spans="1:21" x14ac:dyDescent="0.25">
      <c r="A12" t="s">
        <v>12</v>
      </c>
      <c r="C12" s="2">
        <v>-8.7529740833147684E-4</v>
      </c>
      <c r="D12" s="2">
        <v>-0.76029435968707948</v>
      </c>
      <c r="E12" s="10">
        <v>-0.76029435968707948</v>
      </c>
      <c r="F12" s="5" t="s">
        <v>98</v>
      </c>
      <c r="G12" s="4">
        <v>0.13292871947144899</v>
      </c>
      <c r="H12" s="4">
        <v>-16.448189989529599</v>
      </c>
      <c r="I12" s="15">
        <v>7366.4096</v>
      </c>
      <c r="J12" s="2">
        <v>1.4435999999999999E-2</v>
      </c>
      <c r="K12" s="14">
        <v>38.162999999999997</v>
      </c>
      <c r="L12" s="14">
        <v>169.28110000000001</v>
      </c>
      <c r="M12" s="2">
        <v>2.2922412899999998E-2</v>
      </c>
      <c r="N12" s="15">
        <v>7807.4429</v>
      </c>
      <c r="O12" s="15" t="s">
        <v>96</v>
      </c>
      <c r="P12" s="15">
        <v>207.0164</v>
      </c>
      <c r="Q12" s="15">
        <v>90.088300000000004</v>
      </c>
      <c r="R12" s="2">
        <v>6.8602999999999997E-3</v>
      </c>
      <c r="S12" s="2">
        <v>5.8384999999999999E-2</v>
      </c>
      <c r="T12" s="2">
        <v>5.9625999999999998E-2</v>
      </c>
      <c r="U12" s="2">
        <v>2.0212000000000001E-2</v>
      </c>
    </row>
    <row r="13" spans="1:21" x14ac:dyDescent="0.25">
      <c r="A13" t="s">
        <v>32</v>
      </c>
      <c r="C13" s="2">
        <v>-1.8769623392478341E-2</v>
      </c>
      <c r="D13" s="2">
        <v>-0.79697772795458055</v>
      </c>
      <c r="E13" s="10">
        <f>AVERAGE(D13:D14)</f>
        <v>-0.79342972047867866</v>
      </c>
      <c r="F13" s="5" t="s">
        <v>106</v>
      </c>
      <c r="G13" s="4">
        <v>0.358389000097174</v>
      </c>
      <c r="H13" s="4">
        <v>-16.771537352066002</v>
      </c>
      <c r="I13" s="15">
        <v>506.2577</v>
      </c>
      <c r="J13" s="2">
        <v>7.9839999999999994E-2</v>
      </c>
      <c r="K13" s="14">
        <v>14.5906</v>
      </c>
      <c r="L13" s="14">
        <v>18.913599999999999</v>
      </c>
      <c r="M13" s="2">
        <v>8.5264014999999992E-3</v>
      </c>
      <c r="N13" s="15">
        <v>10224.046399999999</v>
      </c>
      <c r="O13" s="15" t="s">
        <v>96</v>
      </c>
      <c r="P13" s="15">
        <v>93.501999999999995</v>
      </c>
      <c r="Q13" s="15">
        <v>153.81010000000001</v>
      </c>
      <c r="R13" s="2">
        <v>-1.3176E-4</v>
      </c>
      <c r="S13" s="2">
        <v>6.0499000000000004E-3</v>
      </c>
      <c r="T13" s="2">
        <v>2.1316999999999999E-2</v>
      </c>
      <c r="U13" s="2">
        <v>6.1402999999999996E-3</v>
      </c>
    </row>
    <row r="14" spans="1:21" x14ac:dyDescent="0.25">
      <c r="A14" t="s">
        <v>32</v>
      </c>
      <c r="B14" t="s">
        <v>170</v>
      </c>
      <c r="C14" s="2">
        <v>4.6918473157187002E-3</v>
      </c>
      <c r="D14" s="2">
        <v>-0.78988171300277665</v>
      </c>
      <c r="F14" s="5"/>
      <c r="G14" s="4"/>
      <c r="H14" s="4"/>
    </row>
    <row r="15" spans="1:21" x14ac:dyDescent="0.25">
      <c r="A15" t="s">
        <v>30</v>
      </c>
      <c r="C15" s="2">
        <v>2.0272613182936716E-2</v>
      </c>
      <c r="D15" s="2">
        <v>-0.71694114297497968</v>
      </c>
      <c r="E15" s="10">
        <v>-0.71694114297497968</v>
      </c>
      <c r="F15" s="5" t="s">
        <v>106</v>
      </c>
      <c r="G15" s="4">
        <v>0.32927927802891799</v>
      </c>
      <c r="H15" s="4">
        <v>-15.7572135009923</v>
      </c>
      <c r="I15" s="15">
        <v>14.4725</v>
      </c>
      <c r="J15" s="2">
        <v>3.7734999999999998E-2</v>
      </c>
      <c r="K15" s="14">
        <v>-0.24188000000000001</v>
      </c>
      <c r="L15" s="14">
        <v>12.104900000000001</v>
      </c>
      <c r="M15" s="2">
        <v>5.6861081999999997E-3</v>
      </c>
      <c r="N15" s="15">
        <v>6567.9552999999996</v>
      </c>
      <c r="O15" s="15">
        <v>127.053</v>
      </c>
      <c r="P15" s="15">
        <v>37.687800000000003</v>
      </c>
      <c r="Q15" s="15">
        <v>86.989599999999996</v>
      </c>
      <c r="R15" s="2">
        <v>-1.4635000000000001E-4</v>
      </c>
      <c r="S15" s="15" t="s">
        <v>96</v>
      </c>
      <c r="T15" s="2">
        <v>3.2916000000000001E-2</v>
      </c>
      <c r="U15" s="2">
        <v>3.5003999999999999E-3</v>
      </c>
    </row>
    <row r="16" spans="1:21" x14ac:dyDescent="0.25">
      <c r="A16" t="s">
        <v>28</v>
      </c>
      <c r="C16" s="2">
        <v>-9.2000078066478697E-2</v>
      </c>
      <c r="D16" s="2">
        <v>-0.94710016003628128</v>
      </c>
      <c r="E16" s="10">
        <v>-0.94710016003628128</v>
      </c>
      <c r="F16" s="5" t="s">
        <v>99</v>
      </c>
      <c r="G16" s="4">
        <v>1.0034285961624601</v>
      </c>
      <c r="H16" s="4">
        <v>-16.9136498687859</v>
      </c>
      <c r="I16" s="15">
        <v>808.24379999999996</v>
      </c>
      <c r="J16" s="2">
        <v>0.69116999999999995</v>
      </c>
      <c r="K16" s="14">
        <v>4.7957000000000001</v>
      </c>
      <c r="L16" s="14">
        <v>61.254800000000003</v>
      </c>
      <c r="M16" s="2">
        <v>2.3860666499999999E-2</v>
      </c>
      <c r="N16" s="15">
        <v>9051.3858</v>
      </c>
      <c r="O16" s="15">
        <v>337.91030000000001</v>
      </c>
      <c r="P16" s="15">
        <v>129.85990000000001</v>
      </c>
      <c r="Q16" s="15">
        <v>236.86779999999999</v>
      </c>
      <c r="R16" s="2">
        <v>-6.0481E-4</v>
      </c>
      <c r="S16" s="2">
        <v>6.2294999999999998E-3</v>
      </c>
      <c r="T16" s="2">
        <v>1.7607000000000001E-2</v>
      </c>
      <c r="U16" s="2">
        <v>-4.0119E-4</v>
      </c>
    </row>
    <row r="17" spans="1:21" x14ac:dyDescent="0.25">
      <c r="A17" t="s">
        <v>15</v>
      </c>
      <c r="C17" s="2">
        <v>-7.9050522877321949E-2</v>
      </c>
      <c r="D17" s="2">
        <v>-0.92055357189850995</v>
      </c>
      <c r="E17" s="10">
        <f>AVERAGE(D17:D18)</f>
        <v>-0.90756512702749603</v>
      </c>
      <c r="F17" s="5" t="s">
        <v>99</v>
      </c>
      <c r="G17" s="4">
        <v>-0.40749602151457298</v>
      </c>
      <c r="H17" s="4">
        <v>-16.4262706683893</v>
      </c>
      <c r="I17" s="15">
        <v>4745.5505000000003</v>
      </c>
      <c r="J17" s="2">
        <v>1.1599999999999999</v>
      </c>
      <c r="K17" s="14">
        <v>83.254599999999996</v>
      </c>
      <c r="L17" s="14">
        <v>197.35329999999999</v>
      </c>
      <c r="M17" s="2">
        <v>3.1873224399999997E-2</v>
      </c>
      <c r="N17" s="15">
        <v>9160.8402999999998</v>
      </c>
      <c r="O17" s="15">
        <v>4065.4940999999999</v>
      </c>
      <c r="P17" s="15">
        <v>488.87419999999997</v>
      </c>
      <c r="Q17" s="15">
        <v>234.5112</v>
      </c>
      <c r="R17" s="2">
        <v>5.6416999999999999E-5</v>
      </c>
      <c r="S17" s="2">
        <v>0.12567</v>
      </c>
      <c r="T17" s="2">
        <v>0.1198</v>
      </c>
      <c r="U17" s="2">
        <v>2.6771999999999998E-3</v>
      </c>
    </row>
    <row r="18" spans="1:21" x14ac:dyDescent="0.25">
      <c r="A18" t="s">
        <v>15</v>
      </c>
      <c r="B18" t="s">
        <v>170</v>
      </c>
      <c r="C18" s="2">
        <v>-6.378869344625393E-3</v>
      </c>
      <c r="D18" s="2">
        <v>-0.89457668215648201</v>
      </c>
      <c r="F18" s="5"/>
      <c r="G18" s="4"/>
      <c r="H18" s="4"/>
    </row>
    <row r="19" spans="1:21" x14ac:dyDescent="0.25">
      <c r="A19" t="s">
        <v>18</v>
      </c>
      <c r="C19" s="2">
        <v>-0.10258094223675185</v>
      </c>
      <c r="D19" s="4">
        <v>-0.96879093158534124</v>
      </c>
      <c r="E19" s="10">
        <f>AVERAGE(D19:D20)</f>
        <v>-1.0650451706439468</v>
      </c>
      <c r="F19" s="5" t="s">
        <v>98</v>
      </c>
      <c r="G19" s="4">
        <v>0.73923352235713702</v>
      </c>
      <c r="H19" s="4">
        <v>-16.574439378775999</v>
      </c>
      <c r="I19" s="15">
        <v>7150.0523999999996</v>
      </c>
      <c r="J19" s="2">
        <v>0.21623000000000001</v>
      </c>
      <c r="K19" s="14">
        <v>88.594300000000004</v>
      </c>
      <c r="L19" s="14">
        <v>198.17670000000001</v>
      </c>
      <c r="M19" s="2">
        <v>2.8900931300000002E-2</v>
      </c>
      <c r="N19" s="15">
        <v>8700.8775999999998</v>
      </c>
      <c r="O19" s="15">
        <v>3527.7424999999998</v>
      </c>
      <c r="P19" s="15">
        <v>331.27409999999998</v>
      </c>
      <c r="Q19" s="15">
        <v>163.49119999999999</v>
      </c>
      <c r="R19" s="2">
        <v>-2.8477E-4</v>
      </c>
      <c r="S19" s="2">
        <v>0.12083000000000001</v>
      </c>
      <c r="T19" s="2">
        <v>9.1736999999999999E-2</v>
      </c>
      <c r="U19" s="2">
        <v>3.3571E-3</v>
      </c>
    </row>
    <row r="20" spans="1:21" x14ac:dyDescent="0.25">
      <c r="A20" t="s">
        <v>18</v>
      </c>
      <c r="B20" t="s">
        <v>170</v>
      </c>
      <c r="C20" s="2">
        <v>-0.13648751692807437</v>
      </c>
      <c r="D20" s="4">
        <v>-1.1612994097025522</v>
      </c>
      <c r="F20" s="5"/>
      <c r="G20" s="4"/>
      <c r="H20" s="4"/>
    </row>
    <row r="21" spans="1:21" x14ac:dyDescent="0.25">
      <c r="A21" t="s">
        <v>37</v>
      </c>
      <c r="C21" s="2">
        <v>4.1591674374119592E-2</v>
      </c>
      <c r="D21" s="2">
        <v>-0.67323706753305479</v>
      </c>
      <c r="E21" s="10">
        <v>-0.67323706753305479</v>
      </c>
      <c r="F21" s="5" t="s">
        <v>98</v>
      </c>
      <c r="G21" s="4">
        <v>0.85386184134180099</v>
      </c>
      <c r="H21" s="4">
        <v>-16.972501623431899</v>
      </c>
      <c r="I21" s="15">
        <v>1.2271000000000001</v>
      </c>
      <c r="J21" s="2">
        <v>7.5335000000000003E-3</v>
      </c>
      <c r="K21" s="14">
        <v>0.23799000000000001</v>
      </c>
      <c r="L21" s="14">
        <v>3.6530999999999998</v>
      </c>
      <c r="M21" s="2">
        <v>5.4441812000000003E-3</v>
      </c>
      <c r="N21" s="15">
        <v>8894.9982</v>
      </c>
      <c r="O21" s="15">
        <v>94.317999999999998</v>
      </c>
      <c r="P21" s="15">
        <v>64.282200000000003</v>
      </c>
      <c r="Q21" s="15">
        <v>65.733699999999999</v>
      </c>
      <c r="R21" s="2">
        <v>-2.4610000000000002E-4</v>
      </c>
      <c r="S21" s="2">
        <v>4.9525999999999997E-3</v>
      </c>
      <c r="T21" s="2">
        <v>7.5805999999999998E-3</v>
      </c>
      <c r="U21" s="2">
        <v>5.1735000000000001E-3</v>
      </c>
    </row>
    <row r="22" spans="1:21" x14ac:dyDescent="0.25">
      <c r="A22" t="s">
        <v>17</v>
      </c>
      <c r="C22" s="2">
        <v>1.8430667203528373E-2</v>
      </c>
      <c r="D22" s="2">
        <v>-0.72071713223276679</v>
      </c>
      <c r="E22" s="10">
        <v>-0.72071713223276679</v>
      </c>
      <c r="F22" s="5" t="s">
        <v>98</v>
      </c>
      <c r="G22" s="4">
        <v>0.85115219137722797</v>
      </c>
      <c r="H22" s="4">
        <v>-17.352433233759498</v>
      </c>
      <c r="I22" s="15">
        <v>15.1876</v>
      </c>
      <c r="J22" s="2">
        <v>7.6843999999999996E-2</v>
      </c>
      <c r="K22" s="14">
        <v>2.2159000000000002E-2</v>
      </c>
      <c r="L22" s="14">
        <v>4.4588000000000001</v>
      </c>
      <c r="M22" s="2">
        <v>5.8312749000000007E-3</v>
      </c>
      <c r="N22" s="15">
        <v>9578.6761999999999</v>
      </c>
      <c r="O22" s="15" t="s">
        <v>96</v>
      </c>
      <c r="P22" s="15">
        <v>110.9372</v>
      </c>
      <c r="Q22" s="15">
        <v>83.189800000000005</v>
      </c>
      <c r="R22" s="2">
        <v>-2.2832000000000001E-4</v>
      </c>
      <c r="S22" s="15" t="s">
        <v>96</v>
      </c>
      <c r="T22" s="2">
        <v>8.4744999999999994E-3</v>
      </c>
      <c r="U22" s="2">
        <v>5.3654999999999996E-3</v>
      </c>
    </row>
    <row r="23" spans="1:21" x14ac:dyDescent="0.25">
      <c r="A23" t="s">
        <v>26</v>
      </c>
      <c r="C23" s="2">
        <v>1.7351666214970862E-6</v>
      </c>
      <c r="D23" s="2">
        <v>-0.75849644290842588</v>
      </c>
      <c r="E23" s="10">
        <f>AVERAGE(D23:D24)</f>
        <v>-0.84155082573971751</v>
      </c>
      <c r="F23" s="5" t="s">
        <v>98</v>
      </c>
      <c r="G23" s="4">
        <v>0.39139115649363398</v>
      </c>
      <c r="H23" s="4">
        <v>-17.515304774084601</v>
      </c>
      <c r="I23" s="15">
        <v>525.61249999999995</v>
      </c>
      <c r="J23" s="2">
        <v>2.6693999999999999E-2</v>
      </c>
      <c r="K23" s="14">
        <v>6.7859999999999996</v>
      </c>
      <c r="L23" s="14">
        <v>18.976700000000001</v>
      </c>
      <c r="M23" s="2">
        <v>7.9370354000000004E-3</v>
      </c>
      <c r="N23" s="15">
        <v>10483.0697</v>
      </c>
      <c r="O23" s="15">
        <v>885.80309999999997</v>
      </c>
      <c r="P23" s="15">
        <v>100.1617</v>
      </c>
      <c r="Q23" s="15">
        <v>117.0763</v>
      </c>
      <c r="R23" s="2">
        <v>-7.2652000000000003E-4</v>
      </c>
      <c r="S23" s="15" t="s">
        <v>96</v>
      </c>
      <c r="T23" s="2">
        <v>3.9967000000000003E-2</v>
      </c>
      <c r="U23" s="2">
        <v>8.5578000000000008E-3</v>
      </c>
    </row>
    <row r="24" spans="1:21" x14ac:dyDescent="0.25">
      <c r="A24" t="s">
        <v>26</v>
      </c>
      <c r="B24" t="s">
        <v>170</v>
      </c>
      <c r="C24" s="2">
        <v>-2.102693101024844E-2</v>
      </c>
      <c r="D24" s="2">
        <v>-0.92460520857100925</v>
      </c>
      <c r="F24" s="5"/>
      <c r="G24" s="4"/>
      <c r="H24" s="4"/>
    </row>
    <row r="25" spans="1:21" x14ac:dyDescent="0.25">
      <c r="A25" t="s">
        <v>14</v>
      </c>
      <c r="C25" s="2">
        <v>-2.3161799182269682E-2</v>
      </c>
      <c r="D25" s="2">
        <v>-0.8059816883236528</v>
      </c>
      <c r="E25" s="10">
        <f>AVERAGE(D25:D26)</f>
        <v>-0.78570390256227784</v>
      </c>
      <c r="F25" s="5" t="s">
        <v>98</v>
      </c>
      <c r="G25" s="4">
        <v>4.02233529432863E-2</v>
      </c>
      <c r="H25" s="4">
        <v>-16.9868116685183</v>
      </c>
      <c r="I25" s="15">
        <v>2830.2829999999999</v>
      </c>
      <c r="J25" s="2">
        <v>0.32552999999999999</v>
      </c>
      <c r="K25" s="14">
        <v>31.133099999999999</v>
      </c>
      <c r="L25" s="14">
        <v>40.248899999999999</v>
      </c>
      <c r="M25" s="2">
        <v>7.3794897000000002E-3</v>
      </c>
      <c r="N25" s="15">
        <v>10042.7865</v>
      </c>
      <c r="O25" s="15">
        <v>3941.6390999999999</v>
      </c>
      <c r="P25" s="15">
        <v>143.69040000000001</v>
      </c>
      <c r="Q25" s="15">
        <v>201.298</v>
      </c>
      <c r="R25" s="2">
        <v>-8.6733999999999997E-4</v>
      </c>
      <c r="S25" s="2">
        <v>9.1416999999999998E-2</v>
      </c>
      <c r="T25" s="2">
        <v>5.9787E-2</v>
      </c>
      <c r="U25" s="2">
        <v>5.2015999999999998E-3</v>
      </c>
    </row>
    <row r="26" spans="1:21" x14ac:dyDescent="0.25">
      <c r="A26" t="s">
        <v>14</v>
      </c>
      <c r="B26" t="s">
        <v>170</v>
      </c>
      <c r="C26" s="2">
        <v>5.6621406438583932E-2</v>
      </c>
      <c r="D26" s="2">
        <v>-0.76542611680090289</v>
      </c>
      <c r="F26" s="5"/>
      <c r="G26" s="4"/>
      <c r="H26" s="4"/>
    </row>
    <row r="27" spans="1:21" x14ac:dyDescent="0.25">
      <c r="A27" t="s">
        <v>27</v>
      </c>
      <c r="C27" s="2">
        <v>-1.5763130054913255E-2</v>
      </c>
      <c r="D27" s="2">
        <v>-0.79081441661257212</v>
      </c>
      <c r="E27" s="10">
        <f>AVERAGE(D27:D28)</f>
        <v>-0.81729072729398666</v>
      </c>
      <c r="F27" s="5" t="s">
        <v>98</v>
      </c>
      <c r="G27" s="4">
        <v>0.28127408071166599</v>
      </c>
      <c r="H27" s="4">
        <v>-17.211495792100301</v>
      </c>
      <c r="I27" s="15">
        <v>1321.0372</v>
      </c>
      <c r="J27" s="2">
        <v>0.16522999999999999</v>
      </c>
      <c r="K27" s="14">
        <v>15.4899</v>
      </c>
      <c r="L27" s="14">
        <v>33.922899999999998</v>
      </c>
      <c r="M27" s="2">
        <v>1.05443655E-2</v>
      </c>
      <c r="N27" s="15">
        <v>9202.1568000000007</v>
      </c>
      <c r="O27" s="15">
        <v>2083.3833</v>
      </c>
      <c r="P27" s="15">
        <v>101.3914</v>
      </c>
      <c r="Q27" s="15">
        <v>150.47710000000001</v>
      </c>
      <c r="R27" s="2">
        <v>-1.2039E-4</v>
      </c>
      <c r="S27" s="15" t="s">
        <v>96</v>
      </c>
      <c r="T27" s="2">
        <v>5.6795999999999999E-2</v>
      </c>
      <c r="U27" s="2">
        <v>-4.8814000000000001E-3</v>
      </c>
    </row>
    <row r="28" spans="1:21" x14ac:dyDescent="0.25">
      <c r="A28" t="s">
        <v>27</v>
      </c>
      <c r="B28" t="s">
        <v>170</v>
      </c>
      <c r="C28" s="2">
        <v>-2.1593677061171324E-2</v>
      </c>
      <c r="D28" s="2">
        <v>-0.8437670379754012</v>
      </c>
      <c r="F28" s="5"/>
      <c r="G28" s="4"/>
      <c r="H28" s="4"/>
    </row>
    <row r="29" spans="1:21" x14ac:dyDescent="0.25">
      <c r="A29" t="s">
        <v>33</v>
      </c>
      <c r="C29" s="2">
        <v>1.4591036832434234E-2</v>
      </c>
      <c r="D29" s="2">
        <v>-0.72858837449350977</v>
      </c>
      <c r="E29" s="10">
        <f>AVERAGE(D29:D30)</f>
        <v>-0.80246302166535055</v>
      </c>
      <c r="F29" s="5" t="s">
        <v>98</v>
      </c>
      <c r="G29" s="4">
        <v>-5.1896812788592303E-2</v>
      </c>
      <c r="H29" s="4">
        <v>-15.740449352214601</v>
      </c>
      <c r="I29" s="15">
        <v>1990.8945000000001</v>
      </c>
      <c r="J29" s="2">
        <v>2.3724E-4</v>
      </c>
      <c r="K29" s="14">
        <v>23.5746</v>
      </c>
      <c r="L29" s="14">
        <v>24.136399999999998</v>
      </c>
      <c r="M29" s="2">
        <v>5.4451200999999999E-3</v>
      </c>
      <c r="N29" s="15">
        <v>10734.6811</v>
      </c>
      <c r="O29" s="15">
        <v>2674.3312000000001</v>
      </c>
      <c r="P29" s="15">
        <v>125.589</v>
      </c>
      <c r="Q29" s="15">
        <v>180.2123</v>
      </c>
      <c r="R29" s="2">
        <v>-7.1916999999999999E-4</v>
      </c>
      <c r="S29" s="2">
        <v>3.6908999999999997E-2</v>
      </c>
      <c r="T29" s="2">
        <v>3.9903000000000001E-2</v>
      </c>
      <c r="U29" s="2">
        <v>1.8967999999999999E-3</v>
      </c>
    </row>
    <row r="30" spans="1:21" x14ac:dyDescent="0.25">
      <c r="A30" t="s">
        <v>33</v>
      </c>
      <c r="B30" t="s">
        <v>170</v>
      </c>
      <c r="C30" s="2">
        <v>2.5182103233212239E-3</v>
      </c>
      <c r="D30" s="2">
        <v>-0.87633766883719144</v>
      </c>
      <c r="F30" s="5"/>
      <c r="G30" s="4"/>
      <c r="H30" s="4"/>
    </row>
    <row r="31" spans="1:21" x14ac:dyDescent="0.25">
      <c r="A31" t="s">
        <v>21</v>
      </c>
      <c r="C31" s="2">
        <v>6.8501115907948495E-3</v>
      </c>
      <c r="D31" s="2">
        <v>-0.74445727123887051</v>
      </c>
      <c r="E31" s="10">
        <f>AVERAGE(D31:D32)</f>
        <v>-0.74467497216784428</v>
      </c>
      <c r="F31" s="5" t="s">
        <v>98</v>
      </c>
      <c r="G31" s="4">
        <v>0.14767803289176601</v>
      </c>
      <c r="H31" s="4">
        <v>-17.7700466705252</v>
      </c>
      <c r="I31" s="15">
        <v>2511.1068</v>
      </c>
      <c r="J31" s="2">
        <v>2.5252E-3</v>
      </c>
      <c r="K31" s="14">
        <v>53.309800000000003</v>
      </c>
      <c r="L31" s="14">
        <v>33.537199999999999</v>
      </c>
      <c r="M31" s="2">
        <v>7.9296117000000003E-3</v>
      </c>
      <c r="N31" s="15">
        <v>11217.417600000001</v>
      </c>
      <c r="O31" s="15">
        <v>224.8801</v>
      </c>
      <c r="P31" s="15">
        <v>121.1232</v>
      </c>
      <c r="Q31" s="15">
        <v>147.6677</v>
      </c>
      <c r="R31" s="2">
        <v>2.3165999999999999E-2</v>
      </c>
      <c r="S31" s="2">
        <v>7.0322999999999997E-2</v>
      </c>
      <c r="T31" s="2">
        <v>6.6508999999999999E-2</v>
      </c>
      <c r="U31" s="2">
        <v>5.2463000000000003E-2</v>
      </c>
    </row>
    <row r="32" spans="1:21" x14ac:dyDescent="0.25">
      <c r="A32" t="s">
        <v>21</v>
      </c>
      <c r="B32" t="s">
        <v>170</v>
      </c>
      <c r="C32" s="2">
        <v>6.6637720440576587E-2</v>
      </c>
      <c r="D32" s="2">
        <v>-0.74489267309681795</v>
      </c>
      <c r="F32" s="5"/>
      <c r="G32" s="4"/>
      <c r="H32" s="4"/>
    </row>
    <row r="33" spans="1:21" x14ac:dyDescent="0.25">
      <c r="A33" t="s">
        <v>36</v>
      </c>
      <c r="C33" s="2">
        <v>2.3904640794603083E-2</v>
      </c>
      <c r="D33" s="2">
        <v>-0.70949548637106363</v>
      </c>
      <c r="E33" s="10">
        <f>AVERAGE(D33:D34)</f>
        <v>-0.75911980740151841</v>
      </c>
      <c r="F33" s="5" t="s">
        <v>104</v>
      </c>
      <c r="G33" s="4">
        <v>-0.13584885391934001</v>
      </c>
      <c r="H33" s="4">
        <v>-17.023394066984999</v>
      </c>
      <c r="I33" s="15">
        <v>1872.1377</v>
      </c>
      <c r="J33" s="2">
        <v>0.24209</v>
      </c>
      <c r="K33" s="14">
        <v>21.440899999999999</v>
      </c>
      <c r="L33" s="14">
        <v>46.722000000000001</v>
      </c>
      <c r="M33" s="2">
        <v>1.0548388300000001E-2</v>
      </c>
      <c r="N33" s="15">
        <v>10495.8925</v>
      </c>
      <c r="O33" s="15">
        <v>1810.9503</v>
      </c>
      <c r="P33" s="15">
        <v>182.6764</v>
      </c>
      <c r="Q33" s="15">
        <v>168.40989999999999</v>
      </c>
      <c r="R33" s="2">
        <v>3.4193000000000001E-3</v>
      </c>
      <c r="S33" s="2">
        <v>4.1286000000000003E-2</v>
      </c>
      <c r="T33" s="2">
        <v>7.4126999999999998E-2</v>
      </c>
      <c r="U33" s="2">
        <v>6.3341999999999999E-3</v>
      </c>
    </row>
    <row r="34" spans="1:21" x14ac:dyDescent="0.25">
      <c r="A34" t="s">
        <v>36</v>
      </c>
      <c r="B34" t="s">
        <v>170</v>
      </c>
      <c r="C34" s="2">
        <v>-4.5093309424260042E-3</v>
      </c>
      <c r="D34" s="2">
        <v>-0.8087441284319733</v>
      </c>
      <c r="F34" s="5"/>
      <c r="G34" s="4"/>
      <c r="H34" s="4"/>
    </row>
    <row r="35" spans="1:21" x14ac:dyDescent="0.25">
      <c r="A35" t="s">
        <v>16</v>
      </c>
      <c r="C35" s="2">
        <v>-6.9539412254016053E-2</v>
      </c>
      <c r="D35" s="2">
        <v>-0.90105579512073286</v>
      </c>
      <c r="E35" s="10">
        <v>-0.90105579512073286</v>
      </c>
      <c r="F35" s="5" t="s">
        <v>100</v>
      </c>
      <c r="G35" s="4">
        <v>-0.87830537165412703</v>
      </c>
      <c r="H35" s="4">
        <v>-17.560955483925301</v>
      </c>
      <c r="I35" s="15">
        <v>2034.2707</v>
      </c>
      <c r="J35" s="2">
        <v>1.5181</v>
      </c>
      <c r="K35" s="14">
        <v>28.3978</v>
      </c>
      <c r="L35" s="14">
        <v>62.615000000000002</v>
      </c>
      <c r="M35" s="2">
        <v>1.6204646600000001E-2</v>
      </c>
      <c r="N35" s="15">
        <v>14052.4622</v>
      </c>
      <c r="O35" s="15">
        <v>3112.0061999999998</v>
      </c>
      <c r="P35" s="15">
        <v>233.85040000000001</v>
      </c>
      <c r="Q35" s="15">
        <v>484.63</v>
      </c>
      <c r="R35" s="2">
        <v>5.2130999999999998E-4</v>
      </c>
      <c r="S35" s="2">
        <v>4.1692E-2</v>
      </c>
      <c r="T35" s="2">
        <v>0.19625999999999999</v>
      </c>
      <c r="U35" s="2">
        <v>1.4068000000000001E-2</v>
      </c>
    </row>
    <row r="36" spans="1:21" x14ac:dyDescent="0.25">
      <c r="A36" t="s">
        <v>13</v>
      </c>
      <c r="C36" s="2">
        <v>-4.3945628582786611E-3</v>
      </c>
      <c r="D36" s="2">
        <v>-0.76750885385947121</v>
      </c>
      <c r="E36" s="10">
        <f>AVERAGE(D36:D37)</f>
        <v>-0.77531574608475795</v>
      </c>
      <c r="F36" s="5" t="s">
        <v>101</v>
      </c>
      <c r="G36" s="4">
        <v>-0.53192917427882702</v>
      </c>
      <c r="H36" s="4">
        <v>-17.143970293328099</v>
      </c>
      <c r="I36" s="15">
        <v>545.30529999999999</v>
      </c>
      <c r="J36" s="2">
        <v>9.2064000000000007E-2</v>
      </c>
      <c r="K36" s="14">
        <v>27.119199999999999</v>
      </c>
      <c r="L36" s="14">
        <v>35.743299999999998</v>
      </c>
      <c r="M36" s="2">
        <v>1.1456800999999999E-2</v>
      </c>
      <c r="N36" s="15">
        <v>14688.944</v>
      </c>
      <c r="O36" s="15">
        <v>702.59929999999997</v>
      </c>
      <c r="P36" s="15">
        <v>161.2345</v>
      </c>
      <c r="Q36" s="15">
        <v>120.3703</v>
      </c>
      <c r="R36" s="2">
        <v>2.0043000000000001E-3</v>
      </c>
      <c r="S36" s="2">
        <v>3.3480999999999997E-2</v>
      </c>
      <c r="T36" s="2">
        <v>8.2868999999999998E-2</v>
      </c>
      <c r="U36" s="2">
        <v>2.0806999999999999E-2</v>
      </c>
    </row>
    <row r="37" spans="1:21" x14ac:dyDescent="0.25">
      <c r="A37" t="s">
        <v>13</v>
      </c>
      <c r="B37" t="s">
        <v>170</v>
      </c>
      <c r="C37" s="2">
        <v>4.7988956921929393E-2</v>
      </c>
      <c r="D37" s="2">
        <v>-0.78312263831004469</v>
      </c>
      <c r="F37" s="5"/>
      <c r="G37" s="4"/>
      <c r="H37" s="4"/>
    </row>
    <row r="38" spans="1:21" x14ac:dyDescent="0.25">
      <c r="A38" t="s">
        <v>24</v>
      </c>
      <c r="C38" s="2">
        <v>-9.296168469286048E-3</v>
      </c>
      <c r="D38" s="2">
        <v>-0.77755714536203635</v>
      </c>
      <c r="E38" s="10">
        <f>AVERAGE(D38:D39)</f>
        <v>-0.78388854362152216</v>
      </c>
      <c r="F38" s="5" t="s">
        <v>102</v>
      </c>
      <c r="G38" s="4">
        <v>-0.32516495394614697</v>
      </c>
      <c r="H38" s="4">
        <v>-17.9309583703422</v>
      </c>
      <c r="I38" s="15">
        <v>1296.4154000000001</v>
      </c>
      <c r="J38" s="2">
        <v>0.36576999999999998</v>
      </c>
      <c r="K38" s="14">
        <v>24.0457</v>
      </c>
      <c r="L38" s="14">
        <v>57.851700000000001</v>
      </c>
      <c r="M38" s="2">
        <v>1.9812560900000002E-2</v>
      </c>
      <c r="N38" s="15">
        <v>12604.549000000001</v>
      </c>
      <c r="O38" s="15">
        <v>801.04579999999999</v>
      </c>
      <c r="P38" s="15">
        <v>242.67250000000001</v>
      </c>
      <c r="Q38" s="15">
        <v>159.24870000000001</v>
      </c>
      <c r="R38" s="2">
        <v>-2.7504999999999998E-5</v>
      </c>
      <c r="S38" s="2">
        <v>-1.7178E-3</v>
      </c>
      <c r="T38" s="2">
        <v>0.16270999999999999</v>
      </c>
      <c r="U38" s="2">
        <v>4.0033999999999998E-3</v>
      </c>
    </row>
    <row r="39" spans="1:21" x14ac:dyDescent="0.25">
      <c r="A39" t="s">
        <v>24</v>
      </c>
      <c r="B39" t="s">
        <v>170</v>
      </c>
      <c r="C39" s="2">
        <v>4.4526857619020532E-2</v>
      </c>
      <c r="D39" s="2">
        <v>-0.79021994188100786</v>
      </c>
      <c r="F39" s="5"/>
      <c r="G39" s="4"/>
      <c r="H39" s="4"/>
    </row>
    <row r="40" spans="1:21" x14ac:dyDescent="0.25">
      <c r="A40" t="s">
        <v>20</v>
      </c>
      <c r="C40" s="2">
        <v>-4.5598581158268203E-2</v>
      </c>
      <c r="D40" s="2">
        <v>-0.85197709137444977</v>
      </c>
      <c r="E40" s="10">
        <f>AVERAGE(D40:D41)</f>
        <v>-0.812310698227662</v>
      </c>
      <c r="F40" s="5" t="s">
        <v>101</v>
      </c>
      <c r="G40" s="4">
        <v>-0.87846992375187904</v>
      </c>
      <c r="H40" s="4">
        <v>-17.738875154860601</v>
      </c>
      <c r="I40" s="15">
        <v>1530.4484</v>
      </c>
      <c r="J40" s="2">
        <v>0.50073999999999996</v>
      </c>
      <c r="K40" s="14">
        <v>20.456700000000001</v>
      </c>
      <c r="L40" s="14">
        <v>48.150199999999998</v>
      </c>
      <c r="M40" s="2">
        <v>1.1449648600000001E-2</v>
      </c>
      <c r="N40" s="15">
        <v>11344.805899999999</v>
      </c>
      <c r="O40" s="15">
        <v>3369.0147999999999</v>
      </c>
      <c r="P40" s="15">
        <v>273.73079999999999</v>
      </c>
      <c r="Q40" s="15">
        <v>205.69829999999999</v>
      </c>
      <c r="R40" s="2">
        <v>2.4337000000000001E-2</v>
      </c>
      <c r="S40" s="2">
        <v>9.6434000000000006E-2</v>
      </c>
      <c r="T40" s="2">
        <v>0.36091000000000001</v>
      </c>
      <c r="U40" s="2">
        <v>1.0094000000000001E-2</v>
      </c>
    </row>
    <row r="41" spans="1:21" x14ac:dyDescent="0.25">
      <c r="A41" t="s">
        <v>20</v>
      </c>
      <c r="B41" t="s">
        <v>170</v>
      </c>
      <c r="C41" s="2">
        <v>1.3100338984939341E-2</v>
      </c>
      <c r="D41" s="2">
        <v>-0.77264430508087434</v>
      </c>
      <c r="F41" s="5"/>
      <c r="G41" s="4"/>
      <c r="H41" s="4"/>
    </row>
    <row r="42" spans="1:21" x14ac:dyDescent="0.25">
      <c r="A42" t="s">
        <v>11</v>
      </c>
      <c r="C42" s="2">
        <v>6.8773023929546984E-2</v>
      </c>
      <c r="D42" s="2">
        <v>-0.61751530094442864</v>
      </c>
      <c r="E42" s="10">
        <v>-0.61751530094442864</v>
      </c>
      <c r="F42" s="5" t="s">
        <v>101</v>
      </c>
      <c r="G42" s="4">
        <v>-0.59228778050891995</v>
      </c>
      <c r="H42" s="4">
        <v>-18.23328348343</v>
      </c>
      <c r="I42" s="15">
        <v>3546.9713999999999</v>
      </c>
      <c r="J42" s="2">
        <v>0.16289999999999999</v>
      </c>
      <c r="K42" s="14">
        <v>54.362099999999998</v>
      </c>
      <c r="L42" s="14">
        <v>85.880300000000005</v>
      </c>
      <c r="M42" s="2">
        <v>1.8207874900000001E-2</v>
      </c>
      <c r="N42" s="15">
        <v>10817.1167</v>
      </c>
      <c r="O42" s="15">
        <v>3558.7170999999998</v>
      </c>
      <c r="P42" s="15">
        <v>3545.4389999999999</v>
      </c>
      <c r="Q42" s="15">
        <v>170.98589999999999</v>
      </c>
      <c r="R42" s="2">
        <v>2.7514000000000002E-3</v>
      </c>
      <c r="S42" s="2">
        <v>0.10945000000000001</v>
      </c>
      <c r="T42" s="2">
        <v>0.19936000000000001</v>
      </c>
      <c r="U42" s="2">
        <v>1.4855999999999999E-2</v>
      </c>
    </row>
    <row r="43" spans="1:21" x14ac:dyDescent="0.25">
      <c r="A43" t="s">
        <v>35</v>
      </c>
      <c r="C43" s="2">
        <v>-0.13863125696755851</v>
      </c>
      <c r="D43" s="2">
        <v>-1.0426940767834949</v>
      </c>
      <c r="E43" s="10">
        <f>AVERAGE(D43:D44)</f>
        <v>-1.031846241699367</v>
      </c>
      <c r="F43" s="5" t="s">
        <v>103</v>
      </c>
      <c r="G43" s="4">
        <v>-0.238314981653616</v>
      </c>
      <c r="H43" s="4">
        <v>-17.449246484663</v>
      </c>
      <c r="I43" s="15">
        <v>4046.2143000000001</v>
      </c>
      <c r="J43" s="2">
        <v>2.3444E-2</v>
      </c>
      <c r="K43" s="14">
        <v>129.58269999999999</v>
      </c>
      <c r="L43" s="14">
        <v>192.68729999999999</v>
      </c>
      <c r="M43" s="2">
        <v>5.4844405700000001E-2</v>
      </c>
      <c r="N43" s="15">
        <v>11821.7929</v>
      </c>
      <c r="O43" s="15">
        <v>107.9376</v>
      </c>
      <c r="P43" s="15">
        <v>408.48599999999999</v>
      </c>
      <c r="Q43" s="15">
        <v>589.07299999999998</v>
      </c>
      <c r="R43" s="2">
        <v>-7.2913000000000003E-4</v>
      </c>
      <c r="S43" s="2">
        <v>5.3329000000000001E-2</v>
      </c>
      <c r="T43" s="2">
        <v>5.6313000000000002E-2</v>
      </c>
      <c r="U43" s="2">
        <v>1.5004E-2</v>
      </c>
    </row>
    <row r="44" spans="1:21" x14ac:dyDescent="0.25">
      <c r="A44" t="s">
        <v>35</v>
      </c>
      <c r="B44" t="s">
        <v>170</v>
      </c>
      <c r="C44" s="2">
        <v>-0.10804800322694597</v>
      </c>
      <c r="D44" s="2">
        <v>-1.0209984066152391</v>
      </c>
      <c r="F44" s="5"/>
      <c r="G44" s="4"/>
      <c r="H44" s="4"/>
    </row>
    <row r="45" spans="1:21" x14ac:dyDescent="0.25">
      <c r="A45" t="s">
        <v>29</v>
      </c>
      <c r="C45" s="2">
        <v>-0.12785697564110521</v>
      </c>
      <c r="D45" s="2">
        <v>-1.0206068000642656</v>
      </c>
      <c r="E45" s="10">
        <v>-1.0206068000642656</v>
      </c>
      <c r="F45" s="5" t="s">
        <v>103</v>
      </c>
      <c r="G45" s="4">
        <v>-0.89621462666298202</v>
      </c>
      <c r="H45" s="4">
        <v>-18.446039517415102</v>
      </c>
      <c r="I45" s="15">
        <v>5401.4089999999997</v>
      </c>
      <c r="J45" s="2">
        <v>0.37054999999999999</v>
      </c>
      <c r="K45" s="14">
        <v>78.747</v>
      </c>
      <c r="L45" s="14">
        <v>149.5831</v>
      </c>
      <c r="M45" s="2">
        <v>3.2175194099999999E-2</v>
      </c>
      <c r="N45" s="15">
        <v>9727.7998000000007</v>
      </c>
      <c r="O45" s="15">
        <v>6899.076</v>
      </c>
      <c r="P45" s="15">
        <v>426.60129999999998</v>
      </c>
      <c r="Q45" s="15">
        <v>508.29079999999999</v>
      </c>
      <c r="R45" s="2">
        <v>-1.2742E-4</v>
      </c>
      <c r="S45" s="2">
        <v>9.7672999999999996E-2</v>
      </c>
      <c r="T45" s="2">
        <v>0.12305000000000001</v>
      </c>
      <c r="U45" s="2">
        <v>7.3658999999999999E-3</v>
      </c>
    </row>
    <row r="46" spans="1:21" x14ac:dyDescent="0.25">
      <c r="A46" t="s">
        <v>31</v>
      </c>
      <c r="C46" s="2">
        <v>-6.9895811235787253E-2</v>
      </c>
      <c r="D46" s="2">
        <v>-0.90178641303336382</v>
      </c>
      <c r="E46" s="10">
        <f>AVERAGE(D46:D47)</f>
        <v>-0.93620896581239621</v>
      </c>
      <c r="F46" s="5" t="s">
        <v>101</v>
      </c>
      <c r="G46" s="4">
        <v>-7.1780665854843804</v>
      </c>
      <c r="H46" s="4">
        <v>-17.935597238877801</v>
      </c>
      <c r="I46" s="15">
        <v>2820.0441000000001</v>
      </c>
      <c r="J46" s="2">
        <v>0.47436</v>
      </c>
      <c r="K46" s="14">
        <v>21.487500000000001</v>
      </c>
      <c r="L46" s="14">
        <v>84.311999999999998</v>
      </c>
      <c r="M46" s="2">
        <v>1.2732728400000001E-2</v>
      </c>
      <c r="N46" s="15">
        <v>11257.5468</v>
      </c>
      <c r="O46" s="15">
        <v>13617.0087</v>
      </c>
      <c r="P46" s="15">
        <v>392.404</v>
      </c>
      <c r="Q46" s="15">
        <v>397.68290000000002</v>
      </c>
      <c r="R46" s="2">
        <v>-7.0553E-4</v>
      </c>
      <c r="S46" s="2">
        <v>1.6681999999999999E-2</v>
      </c>
      <c r="T46" s="2">
        <v>0.23502999999999999</v>
      </c>
      <c r="U46" s="2">
        <v>1.1313999999999999E-2</v>
      </c>
    </row>
    <row r="47" spans="1:21" x14ac:dyDescent="0.25">
      <c r="A47" t="s">
        <v>31</v>
      </c>
      <c r="B47" t="s">
        <v>170</v>
      </c>
      <c r="C47" s="2">
        <v>-4.3478789556794517E-2</v>
      </c>
      <c r="D47" s="2">
        <v>-0.97063151859142871</v>
      </c>
      <c r="F47" s="5"/>
      <c r="G47" s="4"/>
      <c r="H4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Pethei</vt:lpstr>
      <vt:lpstr>Campbellrand</vt:lpstr>
      <vt:lpstr>Tumbiana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L. Blattler</dc:creator>
  <cp:lastModifiedBy>Clara Blattler</cp:lastModifiedBy>
  <dcterms:created xsi:type="dcterms:W3CDTF">2015-07-07T20:01:48Z</dcterms:created>
  <dcterms:modified xsi:type="dcterms:W3CDTF">2016-08-18T22:30:46Z</dcterms:modified>
</cp:coreProperties>
</file>